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075" windowHeight="820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John Pritchard</author>
  </authors>
  <commentList>
    <comment ref="G1" authorId="0">
      <text>
        <r>
          <rPr>
            <b/>
            <sz val="8"/>
            <rFont val="Tahoma"/>
            <family val="0"/>
          </rPr>
          <t>John Pritchard:</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 ref="E1" authorId="0">
      <text>
        <r>
          <rPr>
            <b/>
            <sz val="8"/>
            <rFont val="Tahoma"/>
            <family val="0"/>
          </rPr>
          <t>John Pritchard:</t>
        </r>
        <r>
          <rPr>
            <sz val="8"/>
            <rFont val="Tahoma"/>
            <family val="0"/>
          </rPr>
          <t xml:space="preserve">
Source: International Monetary Fund, data file sent by email August 2006
This data represents the total number of votes allocated to each territory in the International Monetary Fund (IMF) in 2006.
This map was produced as part of the recent debate into changing the voting structure. The number of votes allocated to China, South Korea, Mexico and Turkey is now set to be increased.The map does not take account of those planned increases.
See, for example, 
http://www.imf.org/external/np/speeches/2006/091306.htm
http://news.bbc.co.uk/1/hi/business/3712718.stm
http://www.findarticles.com/p/articles/mi_qn4158/is_20060919/ai_n16732943</t>
        </r>
      </text>
    </comment>
    <comment ref="H135" authorId="0">
      <text>
        <r>
          <rPr>
            <b/>
            <sz val="8"/>
            <rFont val="Tahoma"/>
            <family val="0"/>
          </rPr>
          <t>John Pritchard:</t>
        </r>
        <r>
          <rPr>
            <sz val="8"/>
            <rFont val="Tahoma"/>
            <family val="0"/>
          </rPr>
          <t xml:space="preserve">
Calculated from China total vote on a pro-rata basis, as we treat Hong Kong as a separate territory.</t>
        </r>
      </text>
    </comment>
    <comment ref="H133" authorId="0">
      <text>
        <r>
          <rPr>
            <b/>
            <sz val="8"/>
            <rFont val="Tahoma"/>
            <family val="0"/>
          </rPr>
          <t>John Pritchard:</t>
        </r>
        <r>
          <rPr>
            <sz val="8"/>
            <rFont val="Tahoma"/>
            <family val="0"/>
          </rPr>
          <t xml:space="preserve">
Adjusted on a pro-rata basis to take account of treating Hong Kong as a separate territory</t>
        </r>
      </text>
    </comment>
  </commentList>
</comments>
</file>

<file path=xl/sharedStrings.xml><?xml version="1.0" encoding="utf-8"?>
<sst xmlns="http://schemas.openxmlformats.org/spreadsheetml/2006/main" count="918" uniqueCount="531">
  <si>
    <t>MAP DATA Total IMF Votes 2006</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</si>
  <si>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</si>
  <si>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</si>
  <si>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</si>
  <si>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</si>
  <si>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</si>
  <si>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</si>
  <si>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</si>
  <si>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</si>
  <si>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</si>
  <si>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</si>
  <si>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</si>
  <si>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</si>
  <si>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</si>
  <si>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Total IMF Votes 2006 (CumulativeTotal)</t>
  </si>
  <si>
    <t>International Monetary Fund</t>
  </si>
  <si>
    <t>Worldmapper Dataset 365: International Monetary Fund</t>
  </si>
  <si>
    <t>Worldmapper365</t>
  </si>
  <si>
    <t>Source: International Monetary Fund, by email, August 2006</t>
  </si>
  <si>
    <t>Macedonia FYR</t>
  </si>
  <si>
    <t>MKD</t>
  </si>
  <si>
    <t>Poland</t>
  </si>
  <si>
    <t>POL</t>
  </si>
  <si>
    <t>Republic of Moldova</t>
  </si>
  <si>
    <t>MDA</t>
  </si>
  <si>
    <t>Romania</t>
  </si>
  <si>
    <t>ROM</t>
  </si>
  <si>
    <t>Serbia &amp; Montenegro</t>
  </si>
  <si>
    <t>YUG</t>
  </si>
  <si>
    <t>Slovakia</t>
  </si>
  <si>
    <t>SVK</t>
  </si>
  <si>
    <t>Slovenia</t>
  </si>
  <si>
    <t>SVN</t>
  </si>
  <si>
    <t>Turkey</t>
  </si>
  <si>
    <t>TUR</t>
  </si>
  <si>
    <t>Ukraine</t>
  </si>
  <si>
    <t>UKR</t>
  </si>
  <si>
    <t>Bahamas</t>
  </si>
  <si>
    <t>BHS</t>
  </si>
  <si>
    <t>Canada</t>
  </si>
  <si>
    <t>CAN</t>
  </si>
  <si>
    <t>Greenland</t>
  </si>
  <si>
    <t>GRL</t>
  </si>
  <si>
    <t>Mexico</t>
  </si>
  <si>
    <t>MEX</t>
  </si>
  <si>
    <t>United States</t>
  </si>
  <si>
    <t>USA</t>
  </si>
  <si>
    <t>Andorra</t>
  </si>
  <si>
    <t>AND</t>
  </si>
  <si>
    <t>Austria</t>
  </si>
  <si>
    <t>AUT</t>
  </si>
  <si>
    <t>Belgium</t>
  </si>
  <si>
    <t>BEL</t>
  </si>
  <si>
    <t>Denmark</t>
  </si>
  <si>
    <t>DNK</t>
  </si>
  <si>
    <t>Finland</t>
  </si>
  <si>
    <t>FIN</t>
  </si>
  <si>
    <t>France</t>
  </si>
  <si>
    <t>FRA</t>
  </si>
  <si>
    <t>Germany</t>
  </si>
  <si>
    <t>DEU</t>
  </si>
  <si>
    <t>Greece</t>
  </si>
  <si>
    <t>GRC</t>
  </si>
  <si>
    <t>Holy See</t>
  </si>
  <si>
    <t>VAT</t>
  </si>
  <si>
    <t>Iceland</t>
  </si>
  <si>
    <t>ISL</t>
  </si>
  <si>
    <t>Ireland</t>
  </si>
  <si>
    <t>IRL</t>
  </si>
  <si>
    <t>Italy</t>
  </si>
  <si>
    <t>ITA</t>
  </si>
  <si>
    <t>Liechtenstein</t>
  </si>
  <si>
    <t>LIE</t>
  </si>
  <si>
    <t>Luxembourg</t>
  </si>
  <si>
    <t>LUX</t>
  </si>
  <si>
    <t>Malta</t>
  </si>
  <si>
    <t>MLT</t>
  </si>
  <si>
    <t>Monaco</t>
  </si>
  <si>
    <t>MCO</t>
  </si>
  <si>
    <t>Netherlands</t>
  </si>
  <si>
    <t>NLD</t>
  </si>
  <si>
    <t>Norway</t>
  </si>
  <si>
    <t>NOR</t>
  </si>
  <si>
    <t>Portugal</t>
  </si>
  <si>
    <t>PRT</t>
  </si>
  <si>
    <t>San Marino</t>
  </si>
  <si>
    <t>SMR</t>
  </si>
  <si>
    <t>Spain</t>
  </si>
  <si>
    <t>ESP</t>
  </si>
  <si>
    <t>Sweden</t>
  </si>
  <si>
    <t>SWE</t>
  </si>
  <si>
    <t>Switzerland</t>
  </si>
  <si>
    <t>CHE</t>
  </si>
  <si>
    <t>United Kingdom</t>
  </si>
  <si>
    <t>GBR</t>
  </si>
  <si>
    <t>JPN</t>
  </si>
  <si>
    <t>Country</t>
  </si>
  <si>
    <t>Tanzania</t>
  </si>
  <si>
    <t>Trinidad and Tobago</t>
  </si>
  <si>
    <t>population (millions) 2002</t>
  </si>
  <si>
    <t>Rank</t>
  </si>
  <si>
    <t>Value</t>
  </si>
  <si>
    <t>X maxima</t>
  </si>
  <si>
    <t>Y maxima</t>
  </si>
  <si>
    <t>Xaxis</t>
  </si>
  <si>
    <t>Yaxis</t>
  </si>
  <si>
    <t>Yline</t>
  </si>
  <si>
    <t>Yorder</t>
  </si>
  <si>
    <t>Yrank</t>
  </si>
  <si>
    <t>Yaxis_copy</t>
  </si>
  <si>
    <t>Xvalue</t>
  </si>
  <si>
    <t>Yvalue</t>
  </si>
  <si>
    <t>Ybar+ve</t>
  </si>
  <si>
    <t>Xbar-ve</t>
  </si>
  <si>
    <t>Region</t>
  </si>
  <si>
    <t>Code</t>
  </si>
  <si>
    <t xml:space="preserve"> </t>
  </si>
  <si>
    <t>Y total</t>
  </si>
  <si>
    <t>Actual</t>
  </si>
  <si>
    <t>Total Votes</t>
  </si>
  <si>
    <t>Voting</t>
  </si>
  <si>
    <t>Quotas</t>
  </si>
  <si>
    <t>Basic</t>
  </si>
  <si>
    <t>Total</t>
  </si>
  <si>
    <t>Power</t>
  </si>
  <si>
    <t>(mil. SDRs)</t>
  </si>
  <si>
    <t>Votes</t>
  </si>
  <si>
    <t>%</t>
  </si>
  <si>
    <t>A</t>
  </si>
  <si>
    <t>B</t>
  </si>
  <si>
    <t>C</t>
  </si>
  <si>
    <t>D=B+C</t>
  </si>
  <si>
    <t>E</t>
  </si>
  <si>
    <t>Afghanistan, Islamic RepubliB of</t>
  </si>
  <si>
    <t>Antigua and Barbuda</t>
  </si>
  <si>
    <t>Bahamas, The</t>
  </si>
  <si>
    <t>Bosnia-Herzegovina</t>
  </si>
  <si>
    <t>Congo, Dem. Republic of</t>
  </si>
  <si>
    <t>Congo, Republic of</t>
  </si>
  <si>
    <t>Czech Rep.</t>
  </si>
  <si>
    <t xml:space="preserve">Egypt </t>
  </si>
  <si>
    <t>Gambia, The</t>
  </si>
  <si>
    <t>Iran</t>
  </si>
  <si>
    <t>Korea</t>
  </si>
  <si>
    <t>Kyrgyz Republic</t>
  </si>
  <si>
    <t>Lao, People's Dem. Republic</t>
  </si>
  <si>
    <t>Libya</t>
  </si>
  <si>
    <t>Macedonia, FYR</t>
  </si>
  <si>
    <t>Micronesia, Fed. States of</t>
  </si>
  <si>
    <t>Moldova</t>
  </si>
  <si>
    <t xml:space="preserve">Palau, Republic of                                     </t>
  </si>
  <si>
    <t>Russia</t>
  </si>
  <si>
    <t>Sao Tome and Principe</t>
  </si>
  <si>
    <t>Serbia / Montenegro</t>
  </si>
  <si>
    <t>Slovak Republic</t>
  </si>
  <si>
    <t>St. Kitts and Nevis</t>
  </si>
  <si>
    <t>St. Lucia</t>
  </si>
  <si>
    <t>St. Vincent and the Grenadines</t>
  </si>
  <si>
    <t>UK</t>
  </si>
  <si>
    <t>Vietnam</t>
  </si>
  <si>
    <t>Yemen, Republic of</t>
  </si>
  <si>
    <t>Total IMF Votes 2006</t>
  </si>
  <si>
    <t>IMF Votes per 1000 people 2006</t>
  </si>
  <si>
    <t>Highest IMF Votes</t>
  </si>
  <si>
    <t>Lowest IMF Votes</t>
  </si>
  <si>
    <t>(per 1000 people 2002)</t>
  </si>
  <si>
    <t>Note 15 territories have no effective votes (not included above)</t>
  </si>
  <si>
    <t>Marshall Islands</t>
  </si>
  <si>
    <t>MHL</t>
  </si>
  <si>
    <t>Myanmar</t>
  </si>
  <si>
    <t>MMR</t>
  </si>
  <si>
    <t>Nauru</t>
  </si>
  <si>
    <t>NRU</t>
  </si>
  <si>
    <t>New Zealand</t>
  </si>
  <si>
    <t>NZL</t>
  </si>
  <si>
    <t>Niue</t>
  </si>
  <si>
    <t>NIU</t>
  </si>
  <si>
    <t>Palau</t>
  </si>
  <si>
    <t>PLW</t>
  </si>
  <si>
    <t>Papua New Guinea</t>
  </si>
  <si>
    <t>PNG</t>
  </si>
  <si>
    <t>Philippines</t>
  </si>
  <si>
    <t>PHL</t>
  </si>
  <si>
    <t>Samoa</t>
  </si>
  <si>
    <t>WSM</t>
  </si>
  <si>
    <t>Singapore</t>
  </si>
  <si>
    <t>SGP</t>
  </si>
  <si>
    <t>Solomon Islands</t>
  </si>
  <si>
    <t>SLB</t>
  </si>
  <si>
    <t>Thailand</t>
  </si>
  <si>
    <t>THA</t>
  </si>
  <si>
    <t>Timor-Leste</t>
  </si>
  <si>
    <t>TLS</t>
  </si>
  <si>
    <t>Tonga</t>
  </si>
  <si>
    <t>TON</t>
  </si>
  <si>
    <t>Tuvalu</t>
  </si>
  <si>
    <t>TUV</t>
  </si>
  <si>
    <t>Vanuatu</t>
  </si>
  <si>
    <t>VUT</t>
  </si>
  <si>
    <t>Viet Nam</t>
  </si>
  <si>
    <t>VNM</t>
  </si>
  <si>
    <t>Afghanistan</t>
  </si>
  <si>
    <t>AFG</t>
  </si>
  <si>
    <t>Armenia</t>
  </si>
  <si>
    <t>ARM</t>
  </si>
  <si>
    <t>Azerbaijan</t>
  </si>
  <si>
    <t>AZE</t>
  </si>
  <si>
    <t>Bahrain</t>
  </si>
  <si>
    <t>BHR</t>
  </si>
  <si>
    <t>Gaza Strip &amp; West Bank</t>
  </si>
  <si>
    <t>PSE</t>
  </si>
  <si>
    <t>Georgia</t>
  </si>
  <si>
    <t>GEO</t>
  </si>
  <si>
    <t>Iraq</t>
  </si>
  <si>
    <t>IRQ</t>
  </si>
  <si>
    <t>Islamic Republic of Iran</t>
  </si>
  <si>
    <t>IRN</t>
  </si>
  <si>
    <t>Israel</t>
  </si>
  <si>
    <t>ISR</t>
  </si>
  <si>
    <t>Jordan</t>
  </si>
  <si>
    <t>JOR</t>
  </si>
  <si>
    <t>Kazakhstan</t>
  </si>
  <si>
    <t>KAZ</t>
  </si>
  <si>
    <t>Kuwait</t>
  </si>
  <si>
    <t>KWT</t>
  </si>
  <si>
    <t>Kyrgyzstan</t>
  </si>
  <si>
    <t>KGZ</t>
  </si>
  <si>
    <t>Lebanon</t>
  </si>
  <si>
    <t>LBN</t>
  </si>
  <si>
    <t>Oman</t>
  </si>
  <si>
    <t>OMN</t>
  </si>
  <si>
    <t>Qatar</t>
  </si>
  <si>
    <t>QAT</t>
  </si>
  <si>
    <t>Russian Federation</t>
  </si>
  <si>
    <t>RUS</t>
  </si>
  <si>
    <t>Saudi Arabia</t>
  </si>
  <si>
    <t>SAU</t>
  </si>
  <si>
    <t>Syrian Arab Republic</t>
  </si>
  <si>
    <t>SYR</t>
  </si>
  <si>
    <t>Tajikistan</t>
  </si>
  <si>
    <t>TJK</t>
  </si>
  <si>
    <t>Turkmenistan</t>
  </si>
  <si>
    <t>TKM</t>
  </si>
  <si>
    <t>United Arab Emirates</t>
  </si>
  <si>
    <t>ARE</t>
  </si>
  <si>
    <t>Uzbekistan</t>
  </si>
  <si>
    <t>UZB</t>
  </si>
  <si>
    <t>Yemen</t>
  </si>
  <si>
    <t>YEM</t>
  </si>
  <si>
    <t>China</t>
  </si>
  <si>
    <t>CHN</t>
  </si>
  <si>
    <t>DPR Korea</t>
  </si>
  <si>
    <t>PRK</t>
  </si>
  <si>
    <t>Hong Kong (China)</t>
  </si>
  <si>
    <t>HGK</t>
  </si>
  <si>
    <t>Mongolia</t>
  </si>
  <si>
    <t>MNG</t>
  </si>
  <si>
    <t>Republic of Korea</t>
  </si>
  <si>
    <t>KOR</t>
  </si>
  <si>
    <t>Taiwan</t>
  </si>
  <si>
    <t>TWN</t>
  </si>
  <si>
    <t>Antigua &amp; Barbuda</t>
  </si>
  <si>
    <t>ATG</t>
  </si>
  <si>
    <t>Argentina</t>
  </si>
  <si>
    <t>ARG</t>
  </si>
  <si>
    <t>Barbados</t>
  </si>
  <si>
    <t>BRB</t>
  </si>
  <si>
    <t>Belize</t>
  </si>
  <si>
    <t>BLZ</t>
  </si>
  <si>
    <t>Bolivia</t>
  </si>
  <si>
    <t>BOL</t>
  </si>
  <si>
    <t>Brazil</t>
  </si>
  <si>
    <t>BRA</t>
  </si>
  <si>
    <t>Chile</t>
  </si>
  <si>
    <t>CHL</t>
  </si>
  <si>
    <t>Colombia</t>
  </si>
  <si>
    <t>COL</t>
  </si>
  <si>
    <t>Costa Rica</t>
  </si>
  <si>
    <t>CRI</t>
  </si>
  <si>
    <t>Cuba</t>
  </si>
  <si>
    <t>CUB</t>
  </si>
  <si>
    <t>Dominica</t>
  </si>
  <si>
    <t>DMA</t>
  </si>
  <si>
    <t>Dominican Republic</t>
  </si>
  <si>
    <t>DOM</t>
  </si>
  <si>
    <t>Ecuador</t>
  </si>
  <si>
    <t>ECU</t>
  </si>
  <si>
    <t>El Salvador</t>
  </si>
  <si>
    <t>SLV</t>
  </si>
  <si>
    <t>Grenada</t>
  </si>
  <si>
    <t>GRD</t>
  </si>
  <si>
    <t>Guatemala</t>
  </si>
  <si>
    <t>GTM</t>
  </si>
  <si>
    <t>Guyana</t>
  </si>
  <si>
    <t>GUY</t>
  </si>
  <si>
    <t>Haiti</t>
  </si>
  <si>
    <t>HTI</t>
  </si>
  <si>
    <t>Honduras</t>
  </si>
  <si>
    <t>HND</t>
  </si>
  <si>
    <t>Jamaica</t>
  </si>
  <si>
    <t>JAM</t>
  </si>
  <si>
    <t>Nicaragua</t>
  </si>
  <si>
    <t>NIC</t>
  </si>
  <si>
    <t>Panama</t>
  </si>
  <si>
    <t>PAN</t>
  </si>
  <si>
    <t>Paraguay</t>
  </si>
  <si>
    <t>PRY</t>
  </si>
  <si>
    <t>Peru</t>
  </si>
  <si>
    <t>PER</t>
  </si>
  <si>
    <t>Puerto Rico</t>
  </si>
  <si>
    <t>PRI</t>
  </si>
  <si>
    <t>Saint Kitts &amp; Nevis</t>
  </si>
  <si>
    <t>KNA</t>
  </si>
  <si>
    <t>Saint Lucia</t>
  </si>
  <si>
    <t>LCA</t>
  </si>
  <si>
    <t>St Vincent &amp; The Grenadines</t>
  </si>
  <si>
    <t>VCT</t>
  </si>
  <si>
    <t>Suriname</t>
  </si>
  <si>
    <t>SUR</t>
  </si>
  <si>
    <t>Trinidad &amp; Tobago</t>
  </si>
  <si>
    <t>TTO</t>
  </si>
  <si>
    <t>Uruguay</t>
  </si>
  <si>
    <t>URY</t>
  </si>
  <si>
    <t>Venezuela</t>
  </si>
  <si>
    <t>VEN</t>
  </si>
  <si>
    <t>Albania</t>
  </si>
  <si>
    <t>ALB</t>
  </si>
  <si>
    <t>Belarus</t>
  </si>
  <si>
    <t>BLR</t>
  </si>
  <si>
    <t>Bosnia Herzegovina</t>
  </si>
  <si>
    <t>BIH</t>
  </si>
  <si>
    <t>Bulgaria</t>
  </si>
  <si>
    <t>BGR</t>
  </si>
  <si>
    <t>Croatia</t>
  </si>
  <si>
    <t>HRV</t>
  </si>
  <si>
    <t>Cyprus</t>
  </si>
  <si>
    <t>CYP</t>
  </si>
  <si>
    <t>Czech Republic</t>
  </si>
  <si>
    <t>CZE</t>
  </si>
  <si>
    <t>Estonia</t>
  </si>
  <si>
    <t>EST</t>
  </si>
  <si>
    <t>Hungary</t>
  </si>
  <si>
    <t>HUN</t>
  </si>
  <si>
    <t>Latvia</t>
  </si>
  <si>
    <t>LVA</t>
  </si>
  <si>
    <t>Lithuania</t>
  </si>
  <si>
    <t>LTU</t>
  </si>
  <si>
    <t>code</t>
  </si>
  <si>
    <t>name</t>
  </si>
  <si>
    <t>region</t>
  </si>
  <si>
    <t>ISO 3 code</t>
  </si>
  <si>
    <t>World</t>
  </si>
  <si>
    <t>W</t>
  </si>
  <si>
    <t>i</t>
  </si>
  <si>
    <t>Central Africa</t>
  </si>
  <si>
    <t>AC</t>
  </si>
  <si>
    <t>ii</t>
  </si>
  <si>
    <t>Southeastern Africa</t>
  </si>
  <si>
    <t>AS</t>
  </si>
  <si>
    <t>iii</t>
  </si>
  <si>
    <t>Northern Africa</t>
  </si>
  <si>
    <t>AN</t>
  </si>
  <si>
    <t>iv</t>
  </si>
  <si>
    <t>Southern Asia</t>
  </si>
  <si>
    <t>SA</t>
  </si>
  <si>
    <t>v</t>
  </si>
  <si>
    <t>Asia Pacific</t>
  </si>
  <si>
    <t>PA</t>
  </si>
  <si>
    <t>vi</t>
  </si>
  <si>
    <t>Middle East</t>
  </si>
  <si>
    <t>ME</t>
  </si>
  <si>
    <t>vii</t>
  </si>
  <si>
    <t>Eastern Asia</t>
  </si>
  <si>
    <t>EA</t>
  </si>
  <si>
    <t>viii</t>
  </si>
  <si>
    <t>South America</t>
  </si>
  <si>
    <t>SO</t>
  </si>
  <si>
    <t>ix</t>
  </si>
  <si>
    <t>Eastern Europe</t>
  </si>
  <si>
    <t>EE</t>
  </si>
  <si>
    <t>xii</t>
  </si>
  <si>
    <t>North America</t>
  </si>
  <si>
    <t>NO</t>
  </si>
  <si>
    <t>xi</t>
  </si>
  <si>
    <t>Western Europe</t>
  </si>
  <si>
    <t>WE</t>
  </si>
  <si>
    <t>Japan</t>
  </si>
  <si>
    <t>JP</t>
  </si>
  <si>
    <t>Angola</t>
  </si>
  <si>
    <t>AGO</t>
  </si>
  <si>
    <t>Burundi</t>
  </si>
  <si>
    <t>BDI</t>
  </si>
  <si>
    <t>Central African Republic</t>
  </si>
  <si>
    <t>CAF</t>
  </si>
  <si>
    <t>Congo</t>
  </si>
  <si>
    <t>COG</t>
  </si>
  <si>
    <t>Democratic Republic of Congo</t>
  </si>
  <si>
    <t>COD</t>
  </si>
  <si>
    <t>Equatorial Guinea</t>
  </si>
  <si>
    <t>GNQ</t>
  </si>
  <si>
    <t>Gabon</t>
  </si>
  <si>
    <t>GAB</t>
  </si>
  <si>
    <t>Rwanda</t>
  </si>
  <si>
    <t>RWA</t>
  </si>
  <si>
    <t>Sao Tome &amp; Principe</t>
  </si>
  <si>
    <t>STP</t>
  </si>
  <si>
    <t>Zambia</t>
  </si>
  <si>
    <t>ZMB</t>
  </si>
  <si>
    <t>Botswana</t>
  </si>
  <si>
    <t>BWA</t>
  </si>
  <si>
    <t>Comoros</t>
  </si>
  <si>
    <t>COM</t>
  </si>
  <si>
    <t>Djibouti</t>
  </si>
  <si>
    <t>DJI</t>
  </si>
  <si>
    <t>Eritrea</t>
  </si>
  <si>
    <t>ERI</t>
  </si>
  <si>
    <t>Ethiopia</t>
  </si>
  <si>
    <t>ETH</t>
  </si>
  <si>
    <t>Kenya</t>
  </si>
  <si>
    <t>KEN</t>
  </si>
  <si>
    <t>Lesotho</t>
  </si>
  <si>
    <t>LSO</t>
  </si>
  <si>
    <t>Madagascar</t>
  </si>
  <si>
    <t>MDG</t>
  </si>
  <si>
    <t>Malawi</t>
  </si>
  <si>
    <t>MWI</t>
  </si>
  <si>
    <t>Mauritius</t>
  </si>
  <si>
    <t>MUS</t>
  </si>
  <si>
    <t>Mozambique</t>
  </si>
  <si>
    <t>MOZ</t>
  </si>
  <si>
    <t>Namibia</t>
  </si>
  <si>
    <t>NAM</t>
  </si>
  <si>
    <t>Seychelles</t>
  </si>
  <si>
    <t>SYC</t>
  </si>
  <si>
    <t>Somalia</t>
  </si>
  <si>
    <t>SOM</t>
  </si>
  <si>
    <t>South Africa</t>
  </si>
  <si>
    <t>ZAF</t>
  </si>
  <si>
    <t>Swaziland</t>
  </si>
  <si>
    <t>SWZ</t>
  </si>
  <si>
    <t>Uganda</t>
  </si>
  <si>
    <t>UGA</t>
  </si>
  <si>
    <t>United Republic of Tanzania</t>
  </si>
  <si>
    <t>TZA</t>
  </si>
  <si>
    <t>Zimbabwe</t>
  </si>
  <si>
    <t>ZWE</t>
  </si>
  <si>
    <t>Algeria</t>
  </si>
  <si>
    <t>DZA</t>
  </si>
  <si>
    <t>Benin</t>
  </si>
  <si>
    <t>BEN</t>
  </si>
  <si>
    <t>Burkina Faso</t>
  </si>
  <si>
    <t>BFA</t>
  </si>
  <si>
    <t>Cameroon</t>
  </si>
  <si>
    <t>CMR</t>
  </si>
  <si>
    <t>Cape Verde</t>
  </si>
  <si>
    <t>CPV</t>
  </si>
  <si>
    <t>Chad</t>
  </si>
  <si>
    <t>TCD</t>
  </si>
  <si>
    <t>Cote d'Ivoire</t>
  </si>
  <si>
    <t>CIV</t>
  </si>
  <si>
    <t>Egypt</t>
  </si>
  <si>
    <t>EGY</t>
  </si>
  <si>
    <t>Gambia</t>
  </si>
  <si>
    <t>GMB</t>
  </si>
  <si>
    <t>Ghana</t>
  </si>
  <si>
    <t>GHA</t>
  </si>
  <si>
    <t>Guinea</t>
  </si>
  <si>
    <t>GIN</t>
  </si>
  <si>
    <t>Guinea-Bissau</t>
  </si>
  <si>
    <t>GNB</t>
  </si>
  <si>
    <t>Liberia</t>
  </si>
  <si>
    <t>LBR</t>
  </si>
  <si>
    <t>Libyan Arab Jamahiriya</t>
  </si>
  <si>
    <t>LBY</t>
  </si>
  <si>
    <t>Mali</t>
  </si>
  <si>
    <t>MLI</t>
  </si>
  <si>
    <t>Mauritania</t>
  </si>
  <si>
    <t>MRT</t>
  </si>
  <si>
    <t>Morocco</t>
  </si>
  <si>
    <t>MAR</t>
  </si>
  <si>
    <t>Niger</t>
  </si>
  <si>
    <t>NER</t>
  </si>
  <si>
    <t>Nigeria</t>
  </si>
  <si>
    <t>NGA</t>
  </si>
  <si>
    <t>Senegal</t>
  </si>
  <si>
    <t>SEN</t>
  </si>
  <si>
    <t>Sierra Leone</t>
  </si>
  <si>
    <t>SLE</t>
  </si>
  <si>
    <t>Sudan</t>
  </si>
  <si>
    <t>SDN</t>
  </si>
  <si>
    <t>Togo</t>
  </si>
  <si>
    <t>TGO</t>
  </si>
  <si>
    <t>Tunisia</t>
  </si>
  <si>
    <t>TUN</t>
  </si>
  <si>
    <t>Western Sahara</t>
  </si>
  <si>
    <t>ESH</t>
  </si>
  <si>
    <t>Bangladesh</t>
  </si>
  <si>
    <t>BGD</t>
  </si>
  <si>
    <t>Bhutan</t>
  </si>
  <si>
    <t>BTN</t>
  </si>
  <si>
    <t>India</t>
  </si>
  <si>
    <t>IND</t>
  </si>
  <si>
    <t>Maldives</t>
  </si>
  <si>
    <t>MDV</t>
  </si>
  <si>
    <t>Nepal</t>
  </si>
  <si>
    <t>NPL</t>
  </si>
  <si>
    <t>Pakistan</t>
  </si>
  <si>
    <t>PAK</t>
  </si>
  <si>
    <t>Sri Lanka</t>
  </si>
  <si>
    <t>LKA</t>
  </si>
  <si>
    <t>Australia</t>
  </si>
  <si>
    <t>AUS</t>
  </si>
  <si>
    <t>Brunei Darussalam</t>
  </si>
  <si>
    <t>BRN</t>
  </si>
  <si>
    <t>Cambodia</t>
  </si>
  <si>
    <t>KHM</t>
  </si>
  <si>
    <t>Cook Islands</t>
  </si>
  <si>
    <t>COK</t>
  </si>
  <si>
    <t>Fed States of Micronesia</t>
  </si>
  <si>
    <t>FSM</t>
  </si>
  <si>
    <t>Fiji</t>
  </si>
  <si>
    <t>FJI</t>
  </si>
  <si>
    <t>Indonesia</t>
  </si>
  <si>
    <t>IDN</t>
  </si>
  <si>
    <t>Kiribati</t>
  </si>
  <si>
    <t>KIR</t>
  </si>
  <si>
    <t>Lao People's Dem Republic</t>
  </si>
  <si>
    <t>LAO</t>
  </si>
  <si>
    <t>Malaysia</t>
  </si>
  <si>
    <t>MYS</t>
  </si>
  <si>
    <t>x</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</si>
</sst>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
    <numFmt numFmtId="171" formatCode="0.000000000000000"/>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_(* #,##0.000_);_(* \(#,##0.000\);_(* &quot;-&quot;??_);_(@_)"/>
    <numFmt numFmtId="191" formatCode="&quot;$&quot;#,##0_);\(&quot;$&quot;#,##0\)"/>
    <numFmt numFmtId="192" formatCode="&quot;$&quot;#,##0_);[Red]\(&quot;$&quot;#,##0\)"/>
    <numFmt numFmtId="193" formatCode="&quot;$&quot;#,##0.00_);\(&quot;$&quot;#,##0.00\)"/>
    <numFmt numFmtId="194" formatCode="&quot;$&quot;#,##0.00_);[Red]\(&quot;$&quot;#,##0.00\)"/>
    <numFmt numFmtId="195" formatCode="#,##0.0_);[Red]\(#,##0.0\)"/>
    <numFmt numFmtId="196" formatCode="#,##0.000_);[Red]\(#,##0.000\)"/>
    <numFmt numFmtId="197" formatCode="0.00_);[Red]\(0.00\)"/>
    <numFmt numFmtId="198" formatCode="0.000_);[Red]\(0.000\)"/>
  </numFmts>
  <fonts count="14">
    <font>
      <sz val="10"/>
      <name val="Arial"/>
      <family val="0"/>
    </font>
    <font>
      <sz val="8"/>
      <name val="Arial"/>
      <family val="0"/>
    </font>
    <font>
      <b/>
      <sz val="8"/>
      <name val="Tahoma"/>
      <family val="0"/>
    </font>
    <font>
      <sz val="8"/>
      <name val="Tahoma"/>
      <family val="0"/>
    </font>
    <font>
      <u val="single"/>
      <sz val="10"/>
      <color indexed="36"/>
      <name val="Arial"/>
      <family val="0"/>
    </font>
    <font>
      <vertAlign val="superscript"/>
      <sz val="11"/>
      <name val="Arial"/>
      <family val="2"/>
    </font>
    <font>
      <u val="single"/>
      <sz val="10"/>
      <color indexed="12"/>
      <name val="Arial"/>
      <family val="0"/>
    </font>
    <font>
      <sz val="10"/>
      <name val="Miriam"/>
      <family val="0"/>
    </font>
    <font>
      <sz val="10"/>
      <color indexed="9"/>
      <name val="Arial"/>
      <family val="0"/>
    </font>
    <font>
      <sz val="10"/>
      <name val="Times New Roman"/>
      <family val="0"/>
    </font>
    <font>
      <sz val="8"/>
      <name val="Times New Roman"/>
      <family val="0"/>
    </font>
    <font>
      <b/>
      <sz val="10"/>
      <name val="Arial"/>
      <family val="2"/>
    </font>
    <font>
      <sz val="10"/>
      <color indexed="43"/>
      <name val="Arial"/>
      <family val="0"/>
    </font>
    <font>
      <b/>
      <sz val="8"/>
      <name val="Arial"/>
      <family val="2"/>
    </font>
  </fonts>
  <fills count="16">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11"/>
        <bgColor indexed="64"/>
      </patternFill>
    </fill>
    <fill>
      <patternFill patternType="solid">
        <fgColor indexed="57"/>
        <bgColor indexed="64"/>
      </patternFill>
    </fill>
    <fill>
      <patternFill patternType="solid">
        <fgColor indexed="12"/>
        <bgColor indexed="64"/>
      </patternFill>
    </fill>
    <fill>
      <patternFill patternType="solid">
        <fgColor indexed="61"/>
        <bgColor indexed="64"/>
      </patternFill>
    </fill>
    <fill>
      <patternFill patternType="solid">
        <fgColor indexed="20"/>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1" fontId="5" fillId="0" borderId="0" applyNumberFormat="0" applyFill="0" applyBorder="0" applyAlignment="0" applyProtection="0"/>
    <xf numFmtId="0" fontId="6"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98">
    <xf numFmtId="0" fontId="0" fillId="0" borderId="0" xfId="0" applyAlignment="1">
      <alignment/>
    </xf>
    <xf numFmtId="1" fontId="0" fillId="0" borderId="0" xfId="0" applyNumberFormat="1" applyAlignment="1">
      <alignment/>
    </xf>
    <xf numFmtId="1" fontId="0" fillId="0" borderId="0" xfId="0" applyNumberFormat="1" applyFill="1" applyAlignment="1">
      <alignment/>
    </xf>
    <xf numFmtId="0" fontId="0" fillId="0" borderId="0" xfId="0" applyAlignment="1">
      <alignment wrapText="1"/>
    </xf>
    <xf numFmtId="1" fontId="0" fillId="0" borderId="0" xfId="0" applyNumberFormat="1" applyFill="1" applyAlignment="1">
      <alignment horizontal="right"/>
    </xf>
    <xf numFmtId="1" fontId="0" fillId="0" borderId="0" xfId="0" applyNumberFormat="1" applyFont="1" applyFill="1" applyAlignment="1">
      <alignment/>
    </xf>
    <xf numFmtId="0" fontId="0" fillId="0" borderId="0" xfId="0" applyAlignment="1">
      <alignment horizontal="center"/>
    </xf>
    <xf numFmtId="0" fontId="0" fillId="0" borderId="0" xfId="0" applyAlignment="1">
      <alignment horizontal="right"/>
    </xf>
    <xf numFmtId="2" fontId="0" fillId="0" borderId="0" xfId="0" applyNumberFormat="1" applyAlignment="1">
      <alignment/>
    </xf>
    <xf numFmtId="170" fontId="0" fillId="0" borderId="0" xfId="0" applyNumberFormat="1" applyAlignment="1">
      <alignment horizontal="center"/>
    </xf>
    <xf numFmtId="190" fontId="0" fillId="0" borderId="0" xfId="15" applyNumberFormat="1" applyAlignment="1">
      <alignment/>
    </xf>
    <xf numFmtId="0" fontId="8" fillId="2" borderId="0" xfId="0" applyFont="1" applyFill="1" applyAlignment="1">
      <alignment horizontal="center"/>
    </xf>
    <xf numFmtId="1" fontId="8" fillId="2" borderId="0" xfId="0" applyNumberFormat="1" applyFont="1" applyFill="1" applyAlignment="1">
      <alignment/>
    </xf>
    <xf numFmtId="1" fontId="8" fillId="2" borderId="0" xfId="0" applyNumberFormat="1" applyFont="1" applyFill="1" applyAlignment="1">
      <alignment horizontal="center"/>
    </xf>
    <xf numFmtId="0" fontId="0" fillId="3" borderId="0" xfId="0" applyFill="1" applyAlignment="1">
      <alignment horizontal="center"/>
    </xf>
    <xf numFmtId="0" fontId="0" fillId="3" borderId="0" xfId="0" applyFill="1" applyAlignment="1">
      <alignment horizontal="left"/>
    </xf>
    <xf numFmtId="1" fontId="0" fillId="3" borderId="0" xfId="0" applyNumberFormat="1" applyFill="1" applyAlignment="1">
      <alignment horizontal="right"/>
    </xf>
    <xf numFmtId="0" fontId="0" fillId="4" borderId="0" xfId="0" applyFill="1" applyAlignment="1">
      <alignment horizontal="center"/>
    </xf>
    <xf numFmtId="0" fontId="0" fillId="4" borderId="0" xfId="0" applyFill="1" applyAlignment="1">
      <alignment horizontal="left"/>
    </xf>
    <xf numFmtId="1" fontId="0" fillId="4" borderId="0" xfId="0" applyNumberFormat="1" applyFill="1" applyAlignment="1">
      <alignment horizontal="right"/>
    </xf>
    <xf numFmtId="0" fontId="0" fillId="5" borderId="0" xfId="0" applyFill="1" applyAlignment="1">
      <alignment horizontal="center"/>
    </xf>
    <xf numFmtId="0" fontId="0" fillId="5" borderId="0" xfId="0" applyFill="1" applyAlignment="1">
      <alignment horizontal="left"/>
    </xf>
    <xf numFmtId="1" fontId="0" fillId="5" borderId="0" xfId="0" applyNumberFormat="1" applyFill="1" applyAlignment="1">
      <alignment horizontal="right"/>
    </xf>
    <xf numFmtId="0" fontId="0" fillId="6" borderId="0" xfId="0" applyFill="1" applyAlignment="1">
      <alignment horizontal="center"/>
    </xf>
    <xf numFmtId="0" fontId="0" fillId="6" borderId="0" xfId="0" applyFill="1" applyAlignment="1">
      <alignment horizontal="left"/>
    </xf>
    <xf numFmtId="1" fontId="0" fillId="6" borderId="0" xfId="0" applyNumberFormat="1" applyFill="1" applyAlignment="1">
      <alignment horizontal="right"/>
    </xf>
    <xf numFmtId="0" fontId="0" fillId="7" borderId="0" xfId="0" applyFill="1" applyAlignment="1">
      <alignment horizontal="center"/>
    </xf>
    <xf numFmtId="0" fontId="0" fillId="7" borderId="0" xfId="0" applyFill="1" applyAlignment="1">
      <alignment horizontal="left"/>
    </xf>
    <xf numFmtId="1" fontId="0" fillId="7" borderId="0" xfId="0" applyNumberFormat="1" applyFill="1" applyAlignment="1">
      <alignment horizontal="right"/>
    </xf>
    <xf numFmtId="0" fontId="0" fillId="8" borderId="0" xfId="0" applyFill="1" applyAlignment="1">
      <alignment horizontal="center"/>
    </xf>
    <xf numFmtId="0" fontId="0" fillId="8" borderId="0" xfId="0" applyFill="1" applyAlignment="1">
      <alignment horizontal="left"/>
    </xf>
    <xf numFmtId="1" fontId="0" fillId="8" borderId="0" xfId="0" applyNumberFormat="1" applyFill="1" applyAlignment="1">
      <alignment horizontal="right"/>
    </xf>
    <xf numFmtId="0" fontId="0" fillId="9" borderId="0" xfId="0" applyFill="1" applyAlignment="1">
      <alignment horizontal="center"/>
    </xf>
    <xf numFmtId="0" fontId="0" fillId="9" borderId="0" xfId="0" applyFill="1" applyAlignment="1">
      <alignment horizontal="left"/>
    </xf>
    <xf numFmtId="1" fontId="0" fillId="9" borderId="0" xfId="0" applyNumberFormat="1" applyFill="1" applyAlignment="1">
      <alignment horizontal="right"/>
    </xf>
    <xf numFmtId="0" fontId="0" fillId="10" borderId="0" xfId="0" applyFill="1" applyAlignment="1">
      <alignment horizontal="center"/>
    </xf>
    <xf numFmtId="0" fontId="0" fillId="10" borderId="0" xfId="0" applyFill="1" applyAlignment="1">
      <alignment horizontal="left"/>
    </xf>
    <xf numFmtId="1" fontId="0" fillId="10" borderId="0" xfId="0" applyNumberFormat="1" applyFill="1" applyAlignment="1">
      <alignment horizontal="right"/>
    </xf>
    <xf numFmtId="0" fontId="0" fillId="11" borderId="0" xfId="0" applyFill="1" applyAlignment="1">
      <alignment horizontal="center"/>
    </xf>
    <xf numFmtId="0" fontId="0" fillId="11" borderId="0" xfId="0" applyFill="1" applyAlignment="1">
      <alignment horizontal="left"/>
    </xf>
    <xf numFmtId="1" fontId="0" fillId="11" borderId="0" xfId="0" applyNumberFormat="1" applyFill="1" applyAlignment="1">
      <alignment horizontal="right"/>
    </xf>
    <xf numFmtId="0" fontId="0" fillId="12" borderId="0" xfId="0" applyFill="1" applyAlignment="1">
      <alignment horizontal="center"/>
    </xf>
    <xf numFmtId="0" fontId="0" fillId="12" borderId="0" xfId="0" applyFill="1" applyAlignment="1">
      <alignment horizontal="left"/>
    </xf>
    <xf numFmtId="1" fontId="0" fillId="12" borderId="0" xfId="0" applyNumberFormat="1" applyFill="1" applyAlignment="1">
      <alignment horizontal="right"/>
    </xf>
    <xf numFmtId="170" fontId="0" fillId="11" borderId="0" xfId="0" applyNumberFormat="1" applyFill="1" applyAlignment="1">
      <alignment horizontal="right"/>
    </xf>
    <xf numFmtId="170" fontId="0" fillId="6" borderId="0" xfId="0" applyNumberFormat="1" applyFill="1" applyAlignment="1">
      <alignment horizontal="right"/>
    </xf>
    <xf numFmtId="170" fontId="0" fillId="12" borderId="0" xfId="0" applyNumberFormat="1" applyFill="1" applyAlignment="1">
      <alignment horizontal="right"/>
    </xf>
    <xf numFmtId="170" fontId="0" fillId="7" borderId="0" xfId="0" applyNumberFormat="1" applyFill="1" applyAlignment="1">
      <alignment horizontal="right"/>
    </xf>
    <xf numFmtId="170" fontId="0" fillId="8" borderId="0" xfId="0" applyNumberFormat="1" applyFill="1" applyAlignment="1">
      <alignment horizontal="right"/>
    </xf>
    <xf numFmtId="170" fontId="0" fillId="10" borderId="0" xfId="0" applyNumberFormat="1" applyFill="1" applyAlignment="1">
      <alignment horizontal="right"/>
    </xf>
    <xf numFmtId="170" fontId="0" fillId="9" borderId="0" xfId="0" applyNumberFormat="1" applyFill="1" applyAlignment="1">
      <alignment horizontal="right"/>
    </xf>
    <xf numFmtId="170" fontId="0" fillId="3" borderId="0" xfId="0" applyNumberFormat="1" applyFill="1" applyAlignment="1">
      <alignment horizontal="right"/>
    </xf>
    <xf numFmtId="170" fontId="0" fillId="4" borderId="0" xfId="0" applyNumberFormat="1" applyFill="1" applyAlignment="1">
      <alignment horizontal="right"/>
    </xf>
    <xf numFmtId="170" fontId="0" fillId="5" borderId="0" xfId="0" applyNumberFormat="1" applyFill="1" applyAlignment="1">
      <alignment horizontal="right"/>
    </xf>
    <xf numFmtId="170" fontId="0" fillId="0" borderId="0" xfId="0" applyNumberFormat="1" applyAlignment="1">
      <alignment/>
    </xf>
    <xf numFmtId="170" fontId="8" fillId="2" borderId="0" xfId="0" applyNumberFormat="1" applyFont="1" applyFill="1" applyAlignment="1">
      <alignment/>
    </xf>
    <xf numFmtId="170" fontId="0" fillId="0" borderId="0" xfId="0" applyNumberFormat="1" applyFill="1" applyAlignment="1">
      <alignment/>
    </xf>
    <xf numFmtId="0" fontId="0" fillId="0" borderId="0" xfId="0" applyFill="1" applyAlignment="1">
      <alignment/>
    </xf>
    <xf numFmtId="170" fontId="0" fillId="0" borderId="0" xfId="0" applyNumberFormat="1" applyFill="1" applyAlignment="1">
      <alignment horizontal="right"/>
    </xf>
    <xf numFmtId="0" fontId="0" fillId="0" borderId="0" xfId="0" applyFill="1" applyAlignment="1">
      <alignment wrapText="1"/>
    </xf>
    <xf numFmtId="0" fontId="9" fillId="0" borderId="0" xfId="22">
      <alignment/>
      <protection/>
    </xf>
    <xf numFmtId="0" fontId="11" fillId="0" borderId="0" xfId="22" applyFont="1" applyBorder="1" applyAlignment="1">
      <alignment horizontal="center"/>
      <protection/>
    </xf>
    <xf numFmtId="40" fontId="11" fillId="0" borderId="0" xfId="22" applyNumberFormat="1" applyFont="1" applyBorder="1" applyAlignment="1">
      <alignment horizontal="center"/>
      <protection/>
    </xf>
    <xf numFmtId="0" fontId="11" fillId="0" borderId="1" xfId="22" applyFont="1" applyBorder="1" applyAlignment="1">
      <alignment/>
      <protection/>
    </xf>
    <xf numFmtId="0" fontId="11" fillId="0" borderId="1" xfId="22" applyFont="1" applyBorder="1" applyAlignment="1">
      <alignment horizontal="center"/>
      <protection/>
    </xf>
    <xf numFmtId="40" fontId="11" fillId="0" borderId="1" xfId="22" applyNumberFormat="1" applyFont="1" applyBorder="1" applyAlignment="1">
      <alignment horizontal="center"/>
      <protection/>
    </xf>
    <xf numFmtId="0" fontId="11" fillId="0" borderId="2" xfId="22" applyFont="1" applyBorder="1" applyAlignment="1">
      <alignment horizontal="center"/>
      <protection/>
    </xf>
    <xf numFmtId="3" fontId="0" fillId="0" borderId="0" xfId="22" applyNumberFormat="1" applyFont="1">
      <alignment/>
      <protection/>
    </xf>
    <xf numFmtId="195" fontId="0" fillId="0" borderId="0" xfId="22" applyNumberFormat="1" applyFont="1" applyBorder="1" applyAlignment="1">
      <alignment horizontal="right"/>
      <protection/>
    </xf>
    <xf numFmtId="38" fontId="0" fillId="0" borderId="0" xfId="22" applyNumberFormat="1" applyFont="1" applyBorder="1" applyAlignment="1">
      <alignment horizontal="right"/>
      <protection/>
    </xf>
    <xf numFmtId="40" fontId="0" fillId="0" borderId="0" xfId="22" applyNumberFormat="1" applyFont="1" applyBorder="1" applyAlignment="1">
      <alignment horizontal="right"/>
      <protection/>
    </xf>
    <xf numFmtId="3" fontId="0" fillId="0" borderId="0" xfId="22" applyNumberFormat="1" applyFont="1" applyAlignment="1">
      <alignment horizontal="left"/>
      <protection/>
    </xf>
    <xf numFmtId="3" fontId="0" fillId="0" borderId="0" xfId="22" applyNumberFormat="1" applyFont="1" applyBorder="1" applyAlignment="1">
      <alignment horizontal="left"/>
      <protection/>
    </xf>
    <xf numFmtId="0" fontId="0" fillId="0" borderId="0" xfId="22" applyFont="1">
      <alignment/>
      <protection/>
    </xf>
    <xf numFmtId="40" fontId="11" fillId="0" borderId="0" xfId="22" applyNumberFormat="1" applyFont="1" applyBorder="1" applyAlignment="1">
      <alignment horizontal="right"/>
      <protection/>
    </xf>
    <xf numFmtId="0" fontId="11" fillId="0" borderId="0" xfId="22" applyFont="1">
      <alignment/>
      <protection/>
    </xf>
    <xf numFmtId="195" fontId="11" fillId="0" borderId="0" xfId="22" applyNumberFormat="1" applyFont="1" applyBorder="1" applyAlignment="1">
      <alignment horizontal="right"/>
      <protection/>
    </xf>
    <xf numFmtId="0" fontId="0" fillId="0" borderId="0" xfId="0" applyFont="1" applyFill="1" applyBorder="1" applyAlignment="1">
      <alignment/>
    </xf>
    <xf numFmtId="2" fontId="0" fillId="0" borderId="0" xfId="0" applyNumberFormat="1" applyAlignment="1">
      <alignment horizontal="center"/>
    </xf>
    <xf numFmtId="0" fontId="12" fillId="13" borderId="0" xfId="0" applyFont="1" applyFill="1" applyAlignment="1">
      <alignment horizontal="center"/>
    </xf>
    <xf numFmtId="0" fontId="12" fillId="13" borderId="0" xfId="0" applyFont="1" applyFill="1" applyAlignment="1">
      <alignment horizontal="left"/>
    </xf>
    <xf numFmtId="1" fontId="12" fillId="13" borderId="0" xfId="0" applyNumberFormat="1" applyFont="1" applyFill="1" applyAlignment="1">
      <alignment horizontal="right"/>
    </xf>
    <xf numFmtId="170" fontId="12" fillId="13" borderId="0" xfId="0" applyNumberFormat="1" applyFont="1" applyFill="1" applyAlignment="1">
      <alignment horizontal="right"/>
    </xf>
    <xf numFmtId="0" fontId="12" fillId="14" borderId="0" xfId="0" applyFont="1" applyFill="1" applyAlignment="1">
      <alignment horizontal="center"/>
    </xf>
    <xf numFmtId="0" fontId="12" fillId="14" borderId="0" xfId="0" applyFont="1" applyFill="1" applyAlignment="1">
      <alignment horizontal="left"/>
    </xf>
    <xf numFmtId="1" fontId="12" fillId="14" borderId="0" xfId="0" applyNumberFormat="1" applyFont="1" applyFill="1" applyAlignment="1">
      <alignment horizontal="right"/>
    </xf>
    <xf numFmtId="170" fontId="12" fillId="14" borderId="0" xfId="0" applyNumberFormat="1" applyFont="1" applyFill="1" applyAlignment="1">
      <alignment horizontal="right"/>
    </xf>
    <xf numFmtId="0" fontId="0" fillId="15" borderId="3" xfId="0" applyFill="1" applyBorder="1" applyAlignment="1">
      <alignment wrapText="1"/>
    </xf>
    <xf numFmtId="0" fontId="0" fillId="15" borderId="3" xfId="0" applyFont="1" applyFill="1" applyBorder="1" applyAlignment="1">
      <alignment wrapText="1"/>
    </xf>
    <xf numFmtId="14" fontId="0" fillId="0" borderId="0" xfId="0" applyNumberFormat="1" applyAlignment="1">
      <alignment horizontal="left"/>
    </xf>
    <xf numFmtId="0" fontId="0" fillId="0" borderId="2" xfId="22" applyFont="1" applyBorder="1">
      <alignment/>
      <protection/>
    </xf>
    <xf numFmtId="0" fontId="11" fillId="0" borderId="0" xfId="22" applyFont="1" applyBorder="1">
      <alignment/>
      <protection/>
    </xf>
    <xf numFmtId="0" fontId="11" fillId="0" borderId="0" xfId="22" applyFont="1" applyAlignment="1">
      <alignment/>
      <protection/>
    </xf>
    <xf numFmtId="0" fontId="11" fillId="0" borderId="2" xfId="22" applyFont="1" applyBorder="1">
      <alignment/>
      <protection/>
    </xf>
    <xf numFmtId="0" fontId="0" fillId="0" borderId="0" xfId="22" applyFont="1" applyBorder="1">
      <alignment/>
      <protection/>
    </xf>
    <xf numFmtId="0" fontId="0" fillId="15" borderId="0" xfId="0" applyFill="1" applyAlignment="1">
      <alignment horizontal="center"/>
    </xf>
    <xf numFmtId="0" fontId="0" fillId="0" borderId="0" xfId="0" applyAlignment="1">
      <alignment horizontal="center"/>
    </xf>
    <xf numFmtId="0" fontId="11" fillId="0" borderId="0" xfId="22" applyFont="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Footnote" xfId="20"/>
    <cellStyle name="Hyperlink" xfId="21"/>
    <cellStyle name="Normal_IMF_vo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2325"/>
          <c:w val="0.8105"/>
          <c:h val="0.929"/>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-0.00884063892146935</c:v>
                </c:pt>
                <c:pt idx="1">
                  <c:v>-0.004238155274082368</c:v>
                </c:pt>
                <c:pt idx="2">
                  <c:v>-0.014853951890034356</c:v>
                </c:pt>
                <c:pt idx="3">
                  <c:v>-0.0006626783504353612</c:v>
                </c:pt>
                <c:pt idx="4">
                  <c:v>-0.00432802352027109</c:v>
                </c:pt>
                <c:pt idx="5">
                  <c:v>-0.0042918341957701445</c:v>
                </c:pt>
                <c:pt idx="6">
                  <c:v>-0.0012321690184285417</c:v>
                </c:pt>
                <c:pt idx="7">
                  <c:v>-0.00032158485701686</c:v>
                </c:pt>
                <c:pt idx="8">
                  <c:v>-0.008898039215686326</c:v>
                </c:pt>
                <c:pt idx="9">
                  <c:v>-0.007465222949093964</c:v>
                </c:pt>
                <c:pt idx="10">
                  <c:v>-0.012164215686274515</c:v>
                </c:pt>
                <c:pt idx="11">
                  <c:v>-0.0383009708737867</c:v>
                </c:pt>
                <c:pt idx="12">
                  <c:v>-0.005017235562508167</c:v>
                </c:pt>
                <c:pt idx="13">
                  <c:v>-0.0018377540816427451</c:v>
                </c:pt>
                <c:pt idx="14">
                  <c:v>-0.001714915665307043</c:v>
                </c:pt>
                <c:pt idx="15">
                  <c:v>-0.0009535755851544925</c:v>
                </c:pt>
                <c:pt idx="16">
                  <c:v>-0.015824756606397768</c:v>
                </c:pt>
                <c:pt idx="17">
                  <c:v>-0.003681653278051311</c:v>
                </c:pt>
                <c:pt idx="18">
                  <c:v>-0.002686961933409393</c:v>
                </c:pt>
                <c:pt idx="19">
                  <c:v>-0.021318806625582054</c:v>
                </c:pt>
                <c:pt idx="20">
                  <c:v>-0.008764805414551713</c:v>
                </c:pt>
                <c:pt idx="21">
                  <c:v>-0.037254743762139775</c:v>
                </c:pt>
                <c:pt idx="22">
                  <c:v>-0.0035683676160337546</c:v>
                </c:pt>
                <c:pt idx="23">
                  <c:v>-0.0012243210820419986</c:v>
                </c:pt>
                <c:pt idx="24">
                  <c:v>-0.007007236117665572</c:v>
                </c:pt>
                <c:pt idx="25">
                  <c:v>-0.01122428455871094</c:v>
                </c:pt>
                <c:pt idx="26">
                  <c:v>-0.03856326219512196</c:v>
                </c:pt>
                <c:pt idx="27">
                  <c:v>-0.005008707767328452</c:v>
                </c:pt>
                <c:pt idx="28">
                  <c:v>-0.021177383592017707</c:v>
                </c:pt>
                <c:pt idx="29">
                  <c:v>-0.0077280281552449814</c:v>
                </c:pt>
                <c:pt idx="30">
                  <c:v>-0.0010971659919027932</c:v>
                </c:pt>
                <c:pt idx="31">
                  <c:v>-0.005938606847697758</c:v>
                </c:pt>
                <c:pt idx="32">
                  <c:v>-0.002501109464358983</c:v>
                </c:pt>
                <c:pt idx="33">
                  <c:v>-0.002832445000109665</c:v>
                </c:pt>
                <c:pt idx="34">
                  <c:v>-0.005473546281535957</c:v>
                </c:pt>
                <c:pt idx="35">
                  <c:v>-0.014624600638977636</c:v>
                </c:pt>
                <c:pt idx="36">
                  <c:v>-0.0012790697674418816</c:v>
                </c:pt>
                <c:pt idx="37">
                  <c:v>-0.004527202696196442</c:v>
                </c:pt>
                <c:pt idx="38">
                  <c:v>-0.009661525479349287</c:v>
                </c:pt>
                <c:pt idx="39">
                  <c:v>-0.00902236652236632</c:v>
                </c:pt>
                <c:pt idx="40">
                  <c:v>-0.00490059171597633</c:v>
                </c:pt>
                <c:pt idx="41">
                  <c:v>-0.0007126390034743676</c:v>
                </c:pt>
                <c:pt idx="42">
                  <c:v>-0.0686472868217054</c:v>
                </c:pt>
                <c:pt idx="43">
                  <c:v>-0.0035000000000000586</c:v>
                </c:pt>
                <c:pt idx="44">
                  <c:v>-0.10014184397163106</c:v>
                </c:pt>
                <c:pt idx="45">
                  <c:v>-0.0006910597470562579</c:v>
                </c:pt>
                <c:pt idx="46">
                  <c:v>0</c:v>
                </c:pt>
                <c:pt idx="47">
                  <c:v>-0.00234320557491291</c:v>
                </c:pt>
                <c:pt idx="48">
                  <c:v>-0.023</c:v>
                </c:pt>
                <c:pt idx="49">
                  <c:v>-0.003804878048780491</c:v>
                </c:pt>
                <c:pt idx="50">
                  <c:v>-0.12740356744704573</c:v>
                </c:pt>
                <c:pt idx="51">
                  <c:v>-0.001563617066753148</c:v>
                </c:pt>
                <c:pt idx="52">
                  <c:v>-0.0038756613756613656</c:v>
                </c:pt>
                <c:pt idx="53">
                  <c:v>-0.004037602820211525</c:v>
                </c:pt>
                <c:pt idx="54">
                  <c:v>-0.0005747126436781436</c:v>
                </c:pt>
                <c:pt idx="55">
                  <c:v>-0.006788297172912544</c:v>
                </c:pt>
                <c:pt idx="56">
                  <c:v>-0.005586221651690176</c:v>
                </c:pt>
                <c:pt idx="57">
                  <c:v>-0.09801242236024876</c:v>
                </c:pt>
                <c:pt idx="58">
                  <c:v>-0.003200433663097968</c:v>
                </c:pt>
                <c:pt idx="59">
                  <c:v>-0.019478021978022064</c:v>
                </c:pt>
                <c:pt idx="60">
                  <c:v>-0.00363860887096773</c:v>
                </c:pt>
                <c:pt idx="61">
                  <c:v>1.279887749103259E-05</c:v>
                </c:pt>
                <c:pt idx="62">
                  <c:v>-0.0019086021505376471</c:v>
                </c:pt>
                <c:pt idx="63">
                  <c:v>-0.0002576593137255112</c:v>
                </c:pt>
                <c:pt idx="64">
                  <c:v>-0.008819444444444435</c:v>
                </c:pt>
                <c:pt idx="65">
                  <c:v>-0.0030080371041011494</c:v>
                </c:pt>
                <c:pt idx="66">
                  <c:v>-0.00020634920634922393</c:v>
                </c:pt>
                <c:pt idx="67">
                  <c:v>-0.007720930232558099</c:v>
                </c:pt>
                <c:pt idx="68">
                  <c:v>-0.0021940080379978105</c:v>
                </c:pt>
                <c:pt idx="69">
                  <c:v>-0.00037120935330653415</c:v>
                </c:pt>
                <c:pt idx="70">
                  <c:v>0</c:v>
                </c:pt>
                <c:pt idx="71">
                  <c:v>-0.011233766233766374</c:v>
                </c:pt>
                <c:pt idx="72">
                  <c:v>-0.002961281708945218</c:v>
                </c:pt>
                <c:pt idx="73">
                  <c:v>-0.0018208353108684627</c:v>
                </c:pt>
                <c:pt idx="74">
                  <c:v>-0.25799352750809135</c:v>
                </c:pt>
                <c:pt idx="75">
                  <c:v>-0.003754901960784318</c:v>
                </c:pt>
                <c:pt idx="76">
                  <c:v>-0.0826</c:v>
                </c:pt>
                <c:pt idx="77">
                  <c:v>-0.007100694444444444</c:v>
                </c:pt>
                <c:pt idx="78">
                  <c:v>-0.032525252525252624</c:v>
                </c:pt>
                <c:pt idx="79">
                  <c:v>-0.0035082532643508357</c:v>
                </c:pt>
                <c:pt idx="80">
                  <c:v>-0.011643757159221058</c:v>
                </c:pt>
                <c:pt idx="81">
                  <c:v>-0.0025744838470705828</c:v>
                </c:pt>
                <c:pt idx="82">
                  <c:v>-0.05418323249783974</c:v>
                </c:pt>
                <c:pt idx="83">
                  <c:v>-0.0034692998646487228</c:v>
                </c:pt>
                <c:pt idx="84">
                  <c:v>-0.0020804204118514136</c:v>
                </c:pt>
                <c:pt idx="85">
                  <c:v>-0.016368271074737317</c:v>
                </c:pt>
                <c:pt idx="86">
                  <c:v>0.000838648712497031</c:v>
                </c:pt>
                <c:pt idx="87">
                  <c:v>-0.004659638554216861</c:v>
                </c:pt>
                <c:pt idx="88">
                  <c:v>-0.0037393476344402266</c:v>
                </c:pt>
                <c:pt idx="89">
                  <c:v>-0.0013008130081300917</c:v>
                </c:pt>
                <c:pt idx="90">
                  <c:v>-0.07765432098765412</c:v>
                </c:pt>
                <c:pt idx="91">
                  <c:v>-0.05509090909090897</c:v>
                </c:pt>
                <c:pt idx="92">
                  <c:v>-0.3384722222222223</c:v>
                </c:pt>
                <c:pt idx="93">
                  <c:v>0</c:v>
                </c:pt>
                <c:pt idx="94">
                  <c:v>-0.001282489740082049</c:v>
                </c:pt>
                <c:pt idx="95">
                  <c:v>-0.0025371549893842826</c:v>
                </c:pt>
                <c:pt idx="96">
                  <c:v>-0.0027164502164502002</c:v>
                </c:pt>
                <c:pt idx="97">
                  <c:v>-0.0125669642857143</c:v>
                </c:pt>
                <c:pt idx="98">
                  <c:v>-0.06868315611034048</c:v>
                </c:pt>
                <c:pt idx="99">
                  <c:v>-0.002458286985539515</c:v>
                </c:pt>
                <c:pt idx="100">
                  <c:v>-0.004853096596913964</c:v>
                </c:pt>
                <c:pt idx="101">
                  <c:v>-0.00035714285714283367</c:v>
                </c:pt>
                <c:pt idx="102">
                  <c:v>-0.0006363636363636294</c:v>
                </c:pt>
                <c:pt idx="103">
                  <c:v>-0.08648148148148138</c:v>
                </c:pt>
                <c:pt idx="104">
                  <c:v>-0.06829501915708791</c:v>
                </c:pt>
                <c:pt idx="105">
                  <c:v>0.0003333333333332966</c:v>
                </c:pt>
                <c:pt idx="106">
                  <c:v>-0.008551430310407782</c:v>
                </c:pt>
                <c:pt idx="107">
                  <c:v>-0.003172169811320791</c:v>
                </c:pt>
                <c:pt idx="108">
                  <c:v>-0.2412013828867754</c:v>
                </c:pt>
                <c:pt idx="109">
                  <c:v>-0.00753577817531309</c:v>
                </c:pt>
                <c:pt idx="110">
                  <c:v>-0.00038697417292909986</c:v>
                </c:pt>
                <c:pt idx="111">
                  <c:v>-0.01151785714285719</c:v>
                </c:pt>
                <c:pt idx="112">
                  <c:v>-0.00375</c:v>
                </c:pt>
                <c:pt idx="113">
                  <c:v>-0.003618421052631604</c:v>
                </c:pt>
                <c:pt idx="114">
                  <c:v>-0.07955555555555582</c:v>
                </c:pt>
                <c:pt idx="115">
                  <c:v>-0.005809090909090986</c:v>
                </c:pt>
                <c:pt idx="116">
                  <c:v>-0.00526444902364831</c:v>
                </c:pt>
                <c:pt idx="117">
                  <c:v>-0.014126984126983988</c:v>
                </c:pt>
                <c:pt idx="118">
                  <c:v>-0.0008710801393728151</c:v>
                </c:pt>
                <c:pt idx="119">
                  <c:v>-0.006459652494009538</c:v>
                </c:pt>
                <c:pt idx="120">
                  <c:v>-0.006734375000000001</c:v>
                </c:pt>
                <c:pt idx="121">
                  <c:v>-0.07186813186813179</c:v>
                </c:pt>
                <c:pt idx="122">
                  <c:v>0</c:v>
                </c:pt>
                <c:pt idx="123">
                  <c:v>-0.0011681643132220865</c:v>
                </c:pt>
                <c:pt idx="124">
                  <c:v>-0.05846153846153879</c:v>
                </c:pt>
                <c:pt idx="125">
                  <c:v>-0.0022743055555555225</c:v>
                </c:pt>
                <c:pt idx="126">
                  <c:v>-0.026666666666666616</c:v>
                </c:pt>
                <c:pt idx="127">
                  <c:v>-0.0008571428571428896</c:v>
                </c:pt>
                <c:pt idx="128">
                  <c:v>0</c:v>
                </c:pt>
                <c:pt idx="129">
                  <c:v>-0.07110196078431363</c:v>
                </c:pt>
                <c:pt idx="130">
                  <c:v>-0.004394427725183447</c:v>
                </c:pt>
                <c:pt idx="131">
                  <c:v>-0.009795377948964817</c:v>
                </c:pt>
                <c:pt idx="132">
                  <c:v>-0.023294930875576048</c:v>
                </c:pt>
                <c:pt idx="133">
                  <c:v>-0.0026349331235248075</c:v>
                </c:pt>
                <c:pt idx="134">
                  <c:v>-0.01832891246684376</c:v>
                </c:pt>
                <c:pt idx="135">
                  <c:v>-0.001848306332842442</c:v>
                </c:pt>
                <c:pt idx="136">
                  <c:v>-0.025357142857142745</c:v>
                </c:pt>
                <c:pt idx="137">
                  <c:v>-0.003923076923076918</c:v>
                </c:pt>
                <c:pt idx="138">
                  <c:v>0.0002394775036284602</c:v>
                </c:pt>
                <c:pt idx="139">
                  <c:v>-1.74375</c:v>
                </c:pt>
                <c:pt idx="140">
                  <c:v>-0.028181818181818086</c:v>
                </c:pt>
                <c:pt idx="141">
                  <c:v>-0.00480750432363336</c:v>
                </c:pt>
                <c:pt idx="142">
                  <c:v>-0.020245098039215703</c:v>
                </c:pt>
                <c:pt idx="143">
                  <c:v>-0.09573076923076917</c:v>
                </c:pt>
                <c:pt idx="144">
                  <c:v>-0.0015714285714286125</c:v>
                </c:pt>
                <c:pt idx="145">
                  <c:v>-0.006174350605195167</c:v>
                </c:pt>
                <c:pt idx="146">
                  <c:v>-0.004337606837606811</c:v>
                </c:pt>
                <c:pt idx="147">
                  <c:v>-0.008135554541305323</c:v>
                </c:pt>
                <c:pt idx="148">
                  <c:v>-0.003604651162790684</c:v>
                </c:pt>
                <c:pt idx="149">
                  <c:v>-0.01448717948717948</c:v>
                </c:pt>
                <c:pt idx="150">
                  <c:v>-0.06951923076923072</c:v>
                </c:pt>
                <c:pt idx="151">
                  <c:v>-0.013190883190882907</c:v>
                </c:pt>
                <c:pt idx="152">
                  <c:v>-0.010119047619047805</c:v>
                </c:pt>
                <c:pt idx="153">
                  <c:v>-0.0038181818181818317</c:v>
                </c:pt>
                <c:pt idx="154">
                  <c:v>-0.0425</c:v>
                </c:pt>
                <c:pt idx="155">
                  <c:v>-0.040141304347826035</c:v>
                </c:pt>
                <c:pt idx="156">
                  <c:v>-0.01125</c:v>
                </c:pt>
                <c:pt idx="157">
                  <c:v>-0.05663139329806022</c:v>
                </c:pt>
                <c:pt idx="158">
                  <c:v>-0.0046031746031745535</c:v>
                </c:pt>
                <c:pt idx="159">
                  <c:v>-0.04554761904761906</c:v>
                </c:pt>
                <c:pt idx="160">
                  <c:v>-0.0017871477087284537</c:v>
                </c:pt>
                <c:pt idx="161">
                  <c:v>-0.024861111111110112</c:v>
                </c:pt>
                <c:pt idx="162">
                  <c:v>-0.0018461538461538307</c:v>
                </c:pt>
                <c:pt idx="163">
                  <c:v>-0.03925000000000001</c:v>
                </c:pt>
                <c:pt idx="164">
                  <c:v>-0.0390967741935484</c:v>
                </c:pt>
                <c:pt idx="165">
                  <c:v>-0.4041666666666677</c:v>
                </c:pt>
                <c:pt idx="166">
                  <c:v>-0.015000000000000124</c:v>
                </c:pt>
                <c:pt idx="167">
                  <c:v>-0.05569148936170221</c:v>
                </c:pt>
                <c:pt idx="168">
                  <c:v>-0.304102564102565</c:v>
                </c:pt>
                <c:pt idx="169">
                  <c:v>-0.0051851851851849595</c:v>
                </c:pt>
                <c:pt idx="170">
                  <c:v>-0.05301587301587296</c:v>
                </c:pt>
                <c:pt idx="171">
                  <c:v>-0.06476190476190347</c:v>
                </c:pt>
                <c:pt idx="172">
                  <c:v>-0.0600000000000005</c:v>
                </c:pt>
                <c:pt idx="173">
                  <c:v>-0.04141025641025631</c:v>
                </c:pt>
                <c:pt idx="174">
                  <c:v>0</c:v>
                </c:pt>
                <c:pt idx="175">
                  <c:v>-0.2128753993610224</c:v>
                </c:pt>
                <c:pt idx="176">
                  <c:v>-0.05251282051282047</c:v>
                </c:pt>
                <c:pt idx="177">
                  <c:v>-0.013095238095238049</c:v>
                </c:pt>
                <c:pt idx="178">
                  <c:v>-0.14046296296296346</c:v>
                </c:pt>
                <c:pt idx="179">
                  <c:v>-0.18</c:v>
                </c:pt>
                <c:pt idx="180">
                  <c:v>-0.010000000000000231</c:v>
                </c:pt>
                <c:pt idx="181">
                  <c:v>-0.10044444444444434</c:v>
                </c:pt>
                <c:pt idx="182">
                  <c:v>-0.46533980582524226</c:v>
                </c:pt>
                <c:pt idx="183">
                  <c:v>-0.04999999999999982</c:v>
                </c:pt>
                <c:pt idx="184">
                  <c:v>-0.1372413793103453</c:v>
                </c:pt>
                <c:pt idx="185">
                  <c:v>-0.03198757763975113</c:v>
                </c:pt>
                <c:pt idx="186">
                  <c:v>-0.15275862068965473</c:v>
                </c:pt>
                <c:pt idx="187">
                  <c:v>0</c:v>
                </c:pt>
                <c:pt idx="188">
                  <c:v>-0.37798076923076795</c:v>
                </c:pt>
                <c:pt idx="189">
                  <c:v>0</c:v>
                </c:pt>
                <c:pt idx="190">
                  <c:v>-5.9785714285714295</c:v>
                </c:pt>
                <c:pt idx="191">
                  <c:v>0</c:v>
                </c:pt>
                <c:pt idx="192">
                  <c:v>0</c:v>
                </c:pt>
                <c:pt idx="193">
                  <c:v>0</c:v>
                </c:pt>
                <c:pt idx="194">
                  <c:v>-1.5055555555555564</c:v>
                </c:pt>
                <c:pt idx="195">
                  <c:v>0</c:v>
                </c:pt>
                <c:pt idx="196">
                  <c:v>0</c:v>
                </c:pt>
                <c:pt idx="197">
                  <c:v>0</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0.04911437130347953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0.039858980466888995</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1.2686460481099657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0.09692768309534777</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0.1736301758366421</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0.414323386537127</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1.0461019607843136</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0.1470802315963606</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1.5816990291262134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0.14068278805120912</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0.023</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0.108984375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5974771"/>
        <c:axId val="56902028"/>
      </c:scatterChart>
      <c:valAx>
        <c:axId val="65974771"/>
        <c:scaling>
          <c:orientation val="minMax"/>
          <c:max val="10"/>
          <c:min val="0"/>
        </c:scaling>
        <c:axPos val="t"/>
        <c:title>
          <c:tx>
            <c:rich>
              <a:bodyPr vert="horz" rot="0"/>
              <a:lstStyle/>
              <a:p>
                <a:pPr algn="l">
                  <a:defRPr/>
                </a:pPr>
                <a:r>
                  <a:rPr lang="en-US" cap="none" sz="1000" b="0" i="0" u="none" baseline="0"/>
                  <a:t>IMF Votes per 1000 people</a:t>
                </a:r>
              </a:p>
            </c:rich>
          </c:tx>
          <c:layout>
            <c:manualLayout>
              <c:xMode val="factor"/>
              <c:yMode val="factor"/>
              <c:x val="0.2605"/>
              <c:y val="0"/>
            </c:manualLayout>
          </c:layout>
          <c:overlay val="0"/>
          <c:spPr>
            <a:noFill/>
            <a:ln>
              <a:noFill/>
            </a:ln>
          </c:spPr>
        </c:title>
        <c:delete val="0"/>
        <c:numFmt formatCode="#,##0" sourceLinked="0"/>
        <c:majorTickMark val="in"/>
        <c:minorTickMark val="none"/>
        <c:tickLblPos val="high"/>
        <c:spPr>
          <a:ln w="3175">
            <a:solidFill/>
            <a:prstDash val="sysDot"/>
          </a:ln>
        </c:spPr>
        <c:crossAx val="56902028"/>
        <c:crossesAt val="6500"/>
        <c:crossBetween val="midCat"/>
        <c:dispUnits/>
        <c:majorUnit val="1"/>
        <c:minorUnit val="1"/>
      </c:valAx>
      <c:valAx>
        <c:axId val="56902028"/>
        <c:scaling>
          <c:orientation val="maxMin"/>
          <c:max val="6242"/>
          <c:min val="0"/>
        </c:scaling>
        <c:axPos val="l"/>
        <c:title>
          <c:tx>
            <c:rich>
              <a:bodyPr vert="horz" rot="-5400000" anchor="ctr"/>
              <a:lstStyle/>
              <a:p>
                <a:pPr algn="ctr">
                  <a:defRPr/>
                </a:pPr>
                <a:r>
                  <a:rPr lang="en-US" cap="none" sz="1000" b="0" i="0" u="none" baseline="0"/>
                  <a:t>Cumulative Population)</a:t>
                </a:r>
              </a:p>
            </c:rich>
          </c:tx>
          <c:layout/>
          <c:overlay val="0"/>
          <c:spPr>
            <a:noFill/>
            <a:ln>
              <a:noFill/>
            </a:ln>
          </c:spPr>
        </c:title>
        <c:delete val="0"/>
        <c:numFmt formatCode="General" sourceLinked="1"/>
        <c:majorTickMark val="out"/>
        <c:minorTickMark val="none"/>
        <c:tickLblPos val="nextTo"/>
        <c:spPr>
          <a:ln w="3175">
            <a:solidFill/>
            <a:prstDash val="sysDot"/>
          </a:ln>
        </c:spPr>
        <c:crossAx val="65974771"/>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361950</xdr:colOff>
      <xdr:row>31</xdr:row>
      <xdr:rowOff>152400</xdr:rowOff>
    </xdr:to>
    <xdr:graphicFrame>
      <xdr:nvGraphicFramePr>
        <xdr:cNvPr id="1" name="Chart 1"/>
        <xdr:cNvGraphicFramePr/>
      </xdr:nvGraphicFramePr>
      <xdr:xfrm>
        <a:off x="123825" y="171450"/>
        <a:ext cx="61531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X258"/>
  <sheetViews>
    <sheetView showGridLines="0" tabSelected="1" workbookViewId="0" topLeftCell="A1">
      <selection activeCell="A1" sqref="A1"/>
    </sheetView>
  </sheetViews>
  <sheetFormatPr defaultColWidth="9.140625" defaultRowHeight="12.75"/>
  <cols>
    <col min="1" max="1" width="7.140625" style="0" customWidth="1"/>
    <col min="2" max="2" width="26.421875" style="0" bestFit="1" customWidth="1"/>
    <col min="3" max="3" width="8.8515625" style="0" customWidth="1"/>
    <col min="4" max="4" width="8.00390625" style="0" customWidth="1"/>
    <col min="5" max="5" width="12.421875" style="0" customWidth="1"/>
    <col min="6" max="6" width="11.8515625" style="0" customWidth="1"/>
    <col min="7" max="7" width="10.28125" style="0" customWidth="1"/>
    <col min="8" max="8" width="11.00390625" style="0" customWidth="1"/>
    <col min="9" max="9" width="18.140625" style="57" customWidth="1"/>
    <col min="10" max="10" width="18.140625" style="0" customWidth="1"/>
    <col min="11" max="11" width="8.8515625" style="0" customWidth="1"/>
    <col min="12" max="12" width="17.421875" style="0" customWidth="1"/>
    <col min="13" max="14" width="8.8515625" style="0" customWidth="1"/>
    <col min="15" max="15" width="18.28125" style="0" customWidth="1"/>
    <col min="16" max="16384" width="8.8515625" style="0" customWidth="1"/>
  </cols>
  <sheetData>
    <row r="1" spans="1:24" ht="43.5" customHeight="1">
      <c r="A1" s="87" t="s">
        <v>347</v>
      </c>
      <c r="B1" s="87" t="s">
        <v>348</v>
      </c>
      <c r="C1" s="87" t="s">
        <v>349</v>
      </c>
      <c r="D1" s="87" t="s">
        <v>350</v>
      </c>
      <c r="E1" s="87" t="s">
        <v>0</v>
      </c>
      <c r="F1" s="87" t="s">
        <v>162</v>
      </c>
      <c r="G1" s="87" t="s">
        <v>99</v>
      </c>
      <c r="H1" s="88" t="s">
        <v>161</v>
      </c>
      <c r="I1" s="59"/>
      <c r="J1" s="59"/>
      <c r="L1" s="3"/>
      <c r="M1" s="3"/>
      <c r="N1" s="3"/>
      <c r="O1" s="3"/>
      <c r="P1" s="3"/>
      <c r="Q1" s="3"/>
      <c r="R1" s="3"/>
      <c r="S1" s="3"/>
      <c r="T1" s="3"/>
      <c r="U1" s="3"/>
      <c r="V1" s="3"/>
      <c r="W1" s="3"/>
      <c r="X1" s="3"/>
    </row>
    <row r="2" spans="8:10" ht="12.75">
      <c r="H2" s="77"/>
      <c r="J2" s="57"/>
    </row>
    <row r="3" spans="6:10" ht="12.75">
      <c r="F3" s="54"/>
      <c r="H3" s="77"/>
      <c r="J3" s="57"/>
    </row>
    <row r="4" spans="1:11" ht="12.75">
      <c r="A4" s="11">
        <v>0</v>
      </c>
      <c r="B4" s="12" t="s">
        <v>351</v>
      </c>
      <c r="C4" s="11"/>
      <c r="D4" s="13" t="s">
        <v>352</v>
      </c>
      <c r="E4" s="12">
        <v>2179171</v>
      </c>
      <c r="F4" s="55">
        <v>0.34911008744849864</v>
      </c>
      <c r="G4" s="12">
        <v>6242.0740000000005</v>
      </c>
      <c r="H4" s="12"/>
      <c r="I4" s="5"/>
      <c r="J4" s="5"/>
      <c r="K4" s="5"/>
    </row>
    <row r="5" spans="1:10" ht="12.75">
      <c r="A5" s="6"/>
      <c r="C5" s="6"/>
      <c r="D5" s="1"/>
      <c r="E5" s="2"/>
      <c r="F5" s="56"/>
      <c r="G5" s="2"/>
      <c r="H5" s="2"/>
      <c r="J5" s="57"/>
    </row>
    <row r="6" spans="1:10" ht="12.75">
      <c r="A6" s="6"/>
      <c r="C6" s="6"/>
      <c r="D6" s="1"/>
      <c r="E6" s="2"/>
      <c r="F6" s="56"/>
      <c r="G6" s="2"/>
      <c r="H6" s="2"/>
      <c r="J6" s="57"/>
    </row>
    <row r="7" spans="1:11" ht="12.75">
      <c r="A7" s="79" t="s">
        <v>353</v>
      </c>
      <c r="B7" s="80" t="s">
        <v>354</v>
      </c>
      <c r="C7" s="79">
        <v>1</v>
      </c>
      <c r="D7" s="79" t="s">
        <v>355</v>
      </c>
      <c r="E7" s="81">
        <v>20501</v>
      </c>
      <c r="F7" s="82">
        <v>0.2062474849094567</v>
      </c>
      <c r="G7" s="81">
        <v>99.4</v>
      </c>
      <c r="H7" s="81"/>
      <c r="I7" s="4"/>
      <c r="J7" s="4"/>
      <c r="K7" s="4"/>
    </row>
    <row r="8" spans="1:11" ht="12.75">
      <c r="A8" s="14" t="s">
        <v>356</v>
      </c>
      <c r="B8" s="15" t="s">
        <v>357</v>
      </c>
      <c r="C8" s="14">
        <v>2</v>
      </c>
      <c r="D8" s="14" t="s">
        <v>358</v>
      </c>
      <c r="E8" s="16">
        <v>43045</v>
      </c>
      <c r="F8" s="51">
        <v>0.14864631535327028</v>
      </c>
      <c r="G8" s="16">
        <v>289.58</v>
      </c>
      <c r="H8" s="16"/>
      <c r="I8" s="4"/>
      <c r="J8" s="4"/>
      <c r="K8" s="4"/>
    </row>
    <row r="9" spans="1:11" ht="12.75">
      <c r="A9" s="17" t="s">
        <v>359</v>
      </c>
      <c r="B9" s="18" t="s">
        <v>360</v>
      </c>
      <c r="C9" s="17">
        <v>3</v>
      </c>
      <c r="D9" s="17" t="s">
        <v>361</v>
      </c>
      <c r="E9" s="19">
        <v>86313</v>
      </c>
      <c r="F9" s="52">
        <v>0.19505233756372709</v>
      </c>
      <c r="G9" s="19">
        <v>442.512</v>
      </c>
      <c r="H9" s="19"/>
      <c r="I9" s="4"/>
      <c r="J9" s="4"/>
      <c r="K9" s="4"/>
    </row>
    <row r="10" spans="1:11" ht="12.75">
      <c r="A10" s="20" t="s">
        <v>362</v>
      </c>
      <c r="B10" s="21" t="s">
        <v>363</v>
      </c>
      <c r="C10" s="20">
        <v>4</v>
      </c>
      <c r="D10" s="20" t="s">
        <v>364</v>
      </c>
      <c r="E10" s="22">
        <v>63994</v>
      </c>
      <c r="F10" s="53">
        <v>0.04606536135905557</v>
      </c>
      <c r="G10" s="22">
        <v>1389.2</v>
      </c>
      <c r="H10" s="22"/>
      <c r="I10" s="4"/>
      <c r="J10" s="4"/>
      <c r="K10" s="4"/>
    </row>
    <row r="11" spans="1:11" ht="12.75">
      <c r="A11" s="23" t="s">
        <v>365</v>
      </c>
      <c r="B11" s="24" t="s">
        <v>366</v>
      </c>
      <c r="C11" s="23">
        <v>5</v>
      </c>
      <c r="D11" s="23" t="s">
        <v>367</v>
      </c>
      <c r="E11" s="25">
        <v>123126</v>
      </c>
      <c r="F11" s="45">
        <v>0.21730290676126435</v>
      </c>
      <c r="G11" s="25">
        <v>566.61</v>
      </c>
      <c r="H11" s="25"/>
      <c r="I11" s="4"/>
      <c r="J11" s="4"/>
      <c r="K11" s="4"/>
    </row>
    <row r="12" spans="1:11" ht="12.75">
      <c r="A12" s="26" t="s">
        <v>368</v>
      </c>
      <c r="B12" s="27" t="s">
        <v>369</v>
      </c>
      <c r="C12" s="26">
        <v>6</v>
      </c>
      <c r="D12" s="26" t="s">
        <v>370</v>
      </c>
      <c r="E12" s="28">
        <v>220733</v>
      </c>
      <c r="F12" s="47">
        <v>0.5233864466258832</v>
      </c>
      <c r="G12" s="28">
        <v>421.74</v>
      </c>
      <c r="H12" s="28"/>
      <c r="I12" s="4"/>
      <c r="J12" s="4"/>
      <c r="K12" s="4"/>
    </row>
    <row r="13" spans="1:11" ht="12.75">
      <c r="A13" s="29" t="s">
        <v>371</v>
      </c>
      <c r="B13" s="30" t="s">
        <v>372</v>
      </c>
      <c r="C13" s="29">
        <v>7</v>
      </c>
      <c r="D13" s="29" t="s">
        <v>373</v>
      </c>
      <c r="E13" s="31">
        <v>81289</v>
      </c>
      <c r="F13" s="48">
        <v>0.058253269038246694</v>
      </c>
      <c r="G13" s="31">
        <v>1395.441</v>
      </c>
      <c r="H13" s="31"/>
      <c r="I13" s="4"/>
      <c r="J13" s="4"/>
      <c r="K13" s="4"/>
    </row>
    <row r="14" spans="1:11" ht="12.75">
      <c r="A14" s="32" t="s">
        <v>374</v>
      </c>
      <c r="B14" s="33" t="s">
        <v>375</v>
      </c>
      <c r="C14" s="32">
        <v>8</v>
      </c>
      <c r="D14" s="32" t="s">
        <v>376</v>
      </c>
      <c r="E14" s="34">
        <v>139678</v>
      </c>
      <c r="F14" s="50">
        <v>0.32344700144960414</v>
      </c>
      <c r="G14" s="34">
        <v>431.84200000000016</v>
      </c>
      <c r="H14" s="34"/>
      <c r="I14" s="4"/>
      <c r="J14" s="4"/>
      <c r="K14" s="4"/>
    </row>
    <row r="15" spans="1:11" ht="12.75">
      <c r="A15" s="35" t="s">
        <v>377</v>
      </c>
      <c r="B15" s="36" t="s">
        <v>378</v>
      </c>
      <c r="C15" s="35">
        <v>9</v>
      </c>
      <c r="D15" s="35" t="s">
        <v>379</v>
      </c>
      <c r="E15" s="37">
        <v>104272</v>
      </c>
      <c r="F15" s="49">
        <v>0.3980834939966022</v>
      </c>
      <c r="G15" s="37">
        <v>261.935</v>
      </c>
      <c r="H15" s="37"/>
      <c r="I15" s="4"/>
      <c r="J15" s="4"/>
      <c r="K15" s="4"/>
    </row>
    <row r="16" spans="1:11" ht="12.75">
      <c r="A16" s="83" t="s">
        <v>530</v>
      </c>
      <c r="B16" s="84" t="s">
        <v>381</v>
      </c>
      <c r="C16" s="83">
        <v>10</v>
      </c>
      <c r="D16" s="83" t="s">
        <v>382</v>
      </c>
      <c r="E16" s="85">
        <v>460779</v>
      </c>
      <c r="F16" s="86">
        <v>1.0850794772165313</v>
      </c>
      <c r="G16" s="85">
        <v>424.65</v>
      </c>
      <c r="H16" s="85"/>
      <c r="I16" s="4"/>
      <c r="J16" s="4"/>
      <c r="K16" s="4"/>
    </row>
    <row r="17" spans="1:11" ht="12.75">
      <c r="A17" s="38" t="s">
        <v>383</v>
      </c>
      <c r="B17" s="39" t="s">
        <v>384</v>
      </c>
      <c r="C17" s="38">
        <v>11</v>
      </c>
      <c r="D17" s="38" t="s">
        <v>385</v>
      </c>
      <c r="E17" s="40">
        <v>702063</v>
      </c>
      <c r="F17" s="44">
        <v>1.7925134809428491</v>
      </c>
      <c r="G17" s="40">
        <v>391.664</v>
      </c>
      <c r="H17" s="40"/>
      <c r="I17" s="4"/>
      <c r="J17" s="4"/>
      <c r="K17" s="4"/>
    </row>
    <row r="18" spans="1:11" ht="12.75">
      <c r="A18" s="41" t="s">
        <v>380</v>
      </c>
      <c r="B18" s="42" t="s">
        <v>386</v>
      </c>
      <c r="C18" s="41">
        <v>12</v>
      </c>
      <c r="D18" s="41" t="s">
        <v>387</v>
      </c>
      <c r="E18" s="43">
        <v>133378</v>
      </c>
      <c r="F18" s="46">
        <v>1.0461019607843136</v>
      </c>
      <c r="G18" s="43">
        <v>127.5</v>
      </c>
      <c r="H18" s="43"/>
      <c r="I18" s="4"/>
      <c r="J18" s="4"/>
      <c r="K18" s="4"/>
    </row>
    <row r="19" spans="2:10" ht="12.75">
      <c r="B19" s="1"/>
      <c r="C19" s="6"/>
      <c r="D19" s="3"/>
      <c r="E19" s="3"/>
      <c r="F19" s="3"/>
      <c r="G19" s="3"/>
      <c r="H19" s="3"/>
      <c r="J19" s="57"/>
    </row>
    <row r="20" spans="2:10" ht="12.75">
      <c r="B20" s="1"/>
      <c r="C20" s="6"/>
      <c r="D20" s="3"/>
      <c r="E20" s="3"/>
      <c r="F20" s="3"/>
      <c r="G20" s="3"/>
      <c r="H20" s="3"/>
      <c r="J20" s="57"/>
    </row>
    <row r="21" spans="1:20" ht="12.75">
      <c r="A21" s="79">
        <v>166</v>
      </c>
      <c r="B21" s="79" t="s">
        <v>388</v>
      </c>
      <c r="C21" s="79">
        <v>1</v>
      </c>
      <c r="D21" s="79" t="s">
        <v>389</v>
      </c>
      <c r="E21" s="81">
        <v>3113</v>
      </c>
      <c r="F21" s="82">
        <v>0.23583333333333334</v>
      </c>
      <c r="G21" s="82">
        <v>13.2</v>
      </c>
      <c r="H21" s="82">
        <v>3113</v>
      </c>
      <c r="I21" s="58"/>
      <c r="J21" s="58"/>
      <c r="P21" s="10"/>
      <c r="T21" s="10"/>
    </row>
    <row r="22" spans="1:20" ht="12.75">
      <c r="A22" s="79">
        <v>173</v>
      </c>
      <c r="B22" s="79" t="s">
        <v>390</v>
      </c>
      <c r="C22" s="79">
        <v>1</v>
      </c>
      <c r="D22" s="79" t="s">
        <v>391</v>
      </c>
      <c r="E22" s="81">
        <v>1020</v>
      </c>
      <c r="F22" s="82">
        <v>0.15454545454545457</v>
      </c>
      <c r="G22" s="82">
        <v>6.6</v>
      </c>
      <c r="H22" s="82">
        <v>1020</v>
      </c>
      <c r="I22" s="58"/>
      <c r="J22" s="58"/>
      <c r="P22" s="10"/>
      <c r="T22" s="10"/>
    </row>
    <row r="23" spans="1:20" ht="12.75">
      <c r="A23" s="79">
        <v>169</v>
      </c>
      <c r="B23" s="79" t="s">
        <v>392</v>
      </c>
      <c r="C23" s="79">
        <v>1</v>
      </c>
      <c r="D23" s="79" t="s">
        <v>393</v>
      </c>
      <c r="E23" s="81">
        <v>807</v>
      </c>
      <c r="F23" s="82">
        <v>0.2123684210526316</v>
      </c>
      <c r="G23" s="82">
        <v>3.8</v>
      </c>
      <c r="H23" s="82">
        <v>807</v>
      </c>
      <c r="I23" s="58"/>
      <c r="J23" s="58"/>
      <c r="P23" s="10"/>
      <c r="T23" s="10"/>
    </row>
    <row r="24" spans="1:20" ht="12.75">
      <c r="A24" s="79">
        <v>144</v>
      </c>
      <c r="B24" s="79" t="s">
        <v>394</v>
      </c>
      <c r="C24" s="79">
        <v>1</v>
      </c>
      <c r="D24" s="79" t="s">
        <v>395</v>
      </c>
      <c r="E24" s="81">
        <v>1096</v>
      </c>
      <c r="F24" s="82">
        <v>0.30444444444444446</v>
      </c>
      <c r="G24" s="82">
        <v>3.6</v>
      </c>
      <c r="H24" s="82">
        <v>1096</v>
      </c>
      <c r="I24" s="58"/>
      <c r="J24" s="58"/>
      <c r="P24" s="10"/>
      <c r="T24" s="10"/>
    </row>
    <row r="25" spans="1:20" ht="12.75">
      <c r="A25" s="79">
        <v>168</v>
      </c>
      <c r="B25" s="79" t="s">
        <v>396</v>
      </c>
      <c r="C25" s="79">
        <v>1</v>
      </c>
      <c r="D25" s="79" t="s">
        <v>397</v>
      </c>
      <c r="E25" s="81">
        <v>5580</v>
      </c>
      <c r="F25" s="82">
        <v>0.108984375</v>
      </c>
      <c r="G25" s="82">
        <v>51.2</v>
      </c>
      <c r="H25" s="82">
        <v>5580</v>
      </c>
      <c r="I25" s="58"/>
      <c r="J25" s="58"/>
      <c r="P25" s="10"/>
      <c r="T25" s="10"/>
    </row>
    <row r="26" spans="1:20" ht="12.75">
      <c r="A26" s="79">
        <v>109</v>
      </c>
      <c r="B26" s="79" t="s">
        <v>398</v>
      </c>
      <c r="C26" s="79">
        <v>1</v>
      </c>
      <c r="D26" s="79" t="s">
        <v>399</v>
      </c>
      <c r="E26" s="81">
        <v>576</v>
      </c>
      <c r="F26" s="82">
        <v>1.152</v>
      </c>
      <c r="G26" s="82">
        <v>0.5</v>
      </c>
      <c r="H26" s="82">
        <v>576</v>
      </c>
      <c r="I26" s="58"/>
      <c r="J26" s="58"/>
      <c r="P26" s="10"/>
      <c r="T26" s="10"/>
    </row>
    <row r="27" spans="1:20" ht="12.75">
      <c r="A27" s="79">
        <v>122</v>
      </c>
      <c r="B27" s="79" t="s">
        <v>400</v>
      </c>
      <c r="C27" s="79">
        <v>1</v>
      </c>
      <c r="D27" s="79" t="s">
        <v>401</v>
      </c>
      <c r="E27" s="81">
        <v>1793</v>
      </c>
      <c r="F27" s="82">
        <v>1.3792307692307693</v>
      </c>
      <c r="G27" s="82">
        <v>1.3</v>
      </c>
      <c r="H27" s="82">
        <v>1793</v>
      </c>
      <c r="I27" s="58"/>
      <c r="J27" s="58"/>
      <c r="P27" s="10"/>
      <c r="T27" s="10"/>
    </row>
    <row r="28" spans="1:20" ht="12.75">
      <c r="A28" s="79">
        <v>159</v>
      </c>
      <c r="B28" s="79" t="s">
        <v>402</v>
      </c>
      <c r="C28" s="79">
        <v>1</v>
      </c>
      <c r="D28" s="79" t="s">
        <v>403</v>
      </c>
      <c r="E28" s="81">
        <v>1051</v>
      </c>
      <c r="F28" s="82">
        <v>0.12662650602409636</v>
      </c>
      <c r="G28" s="82">
        <v>8.3</v>
      </c>
      <c r="H28" s="82">
        <v>1051</v>
      </c>
      <c r="I28" s="58"/>
      <c r="J28" s="58"/>
      <c r="P28" s="10"/>
      <c r="T28" s="10"/>
    </row>
    <row r="29" spans="1:20" ht="12.75">
      <c r="A29" s="79">
        <v>123</v>
      </c>
      <c r="B29" s="79" t="s">
        <v>404</v>
      </c>
      <c r="C29" s="79">
        <v>1</v>
      </c>
      <c r="D29" s="79" t="s">
        <v>405</v>
      </c>
      <c r="E29" s="81">
        <v>324</v>
      </c>
      <c r="F29" s="82">
        <v>1.62</v>
      </c>
      <c r="G29" s="82">
        <v>0.2</v>
      </c>
      <c r="H29" s="82">
        <v>324</v>
      </c>
      <c r="I29" s="58"/>
      <c r="J29" s="58"/>
      <c r="P29" s="10"/>
      <c r="T29" s="10"/>
    </row>
    <row r="30" spans="1:20" ht="12.75">
      <c r="A30" s="79">
        <v>164</v>
      </c>
      <c r="B30" s="79" t="s">
        <v>406</v>
      </c>
      <c r="C30" s="79">
        <v>1</v>
      </c>
      <c r="D30" s="79" t="s">
        <v>407</v>
      </c>
      <c r="E30" s="81">
        <v>5141</v>
      </c>
      <c r="F30" s="82">
        <v>0.4804672897196262</v>
      </c>
      <c r="G30" s="82">
        <v>10.7</v>
      </c>
      <c r="H30" s="82">
        <v>5141</v>
      </c>
      <c r="I30" s="58"/>
      <c r="J30" s="58"/>
      <c r="P30" s="10"/>
      <c r="T30" s="10"/>
    </row>
    <row r="31" spans="1:20" ht="12.75">
      <c r="A31" s="14">
        <v>128</v>
      </c>
      <c r="B31" s="14" t="s">
        <v>408</v>
      </c>
      <c r="C31" s="14">
        <v>2</v>
      </c>
      <c r="D31" s="14" t="s">
        <v>409</v>
      </c>
      <c r="E31" s="16">
        <v>880</v>
      </c>
      <c r="F31" s="51">
        <v>0.4888888888888889</v>
      </c>
      <c r="G31" s="51">
        <v>1.8</v>
      </c>
      <c r="H31" s="51">
        <v>880</v>
      </c>
      <c r="I31" s="58"/>
      <c r="J31" s="58"/>
      <c r="P31" s="10"/>
      <c r="T31" s="10"/>
    </row>
    <row r="32" spans="1:20" ht="12.75">
      <c r="A32" s="14">
        <v>136</v>
      </c>
      <c r="B32" s="14" t="s">
        <v>410</v>
      </c>
      <c r="C32" s="14">
        <v>2</v>
      </c>
      <c r="D32" s="14" t="s">
        <v>411</v>
      </c>
      <c r="E32" s="16">
        <v>339</v>
      </c>
      <c r="F32" s="51">
        <v>0.4842857142857143</v>
      </c>
      <c r="G32" s="51">
        <v>0.7</v>
      </c>
      <c r="H32" s="51">
        <v>339</v>
      </c>
      <c r="I32" s="58"/>
      <c r="J32" s="58"/>
      <c r="P32" s="10"/>
      <c r="T32" s="10"/>
    </row>
    <row r="33" spans="1:20" ht="12.75">
      <c r="A33" s="14">
        <v>154</v>
      </c>
      <c r="B33" s="14" t="s">
        <v>412</v>
      </c>
      <c r="C33" s="14">
        <v>2</v>
      </c>
      <c r="D33" s="14" t="s">
        <v>413</v>
      </c>
      <c r="E33" s="16">
        <v>409</v>
      </c>
      <c r="F33" s="51">
        <v>0.5842857142857143</v>
      </c>
      <c r="G33" s="51">
        <v>0.7</v>
      </c>
      <c r="H33" s="51">
        <v>409</v>
      </c>
      <c r="I33" s="58"/>
      <c r="J33" s="58"/>
      <c r="P33" s="10"/>
      <c r="T33" s="10"/>
    </row>
    <row r="34" spans="1:20" ht="12.75">
      <c r="A34" s="14">
        <v>156</v>
      </c>
      <c r="B34" s="14" t="s">
        <v>414</v>
      </c>
      <c r="C34" s="14">
        <v>2</v>
      </c>
      <c r="D34" s="14" t="s">
        <v>415</v>
      </c>
      <c r="E34" s="16">
        <v>409</v>
      </c>
      <c r="F34" s="51">
        <v>0.10225</v>
      </c>
      <c r="G34" s="51">
        <v>4</v>
      </c>
      <c r="H34" s="51">
        <v>409</v>
      </c>
      <c r="I34" s="58"/>
      <c r="J34" s="58"/>
      <c r="P34" s="10"/>
      <c r="T34" s="10"/>
    </row>
    <row r="35" spans="1:20" ht="12.75">
      <c r="A35" s="14">
        <v>170</v>
      </c>
      <c r="B35" s="14" t="s">
        <v>416</v>
      </c>
      <c r="C35" s="14">
        <v>2</v>
      </c>
      <c r="D35" s="14" t="s">
        <v>417</v>
      </c>
      <c r="E35" s="16">
        <v>1587</v>
      </c>
      <c r="F35" s="51">
        <v>0.023</v>
      </c>
      <c r="G35" s="51">
        <v>69</v>
      </c>
      <c r="H35" s="51">
        <v>1587</v>
      </c>
      <c r="I35" s="58"/>
      <c r="J35" s="58"/>
      <c r="P35" s="10"/>
      <c r="T35" s="10"/>
    </row>
    <row r="36" spans="1:20" ht="12.75">
      <c r="A36" s="14">
        <v>148</v>
      </c>
      <c r="B36" s="14" t="s">
        <v>418</v>
      </c>
      <c r="C36" s="14">
        <v>2</v>
      </c>
      <c r="D36" s="14" t="s">
        <v>419</v>
      </c>
      <c r="E36" s="16">
        <v>2964</v>
      </c>
      <c r="F36" s="51">
        <v>0.0940952380952381</v>
      </c>
      <c r="G36" s="51">
        <v>31.5</v>
      </c>
      <c r="H36" s="51">
        <v>2964</v>
      </c>
      <c r="I36" s="58"/>
      <c r="J36" s="58"/>
      <c r="P36" s="10"/>
      <c r="T36" s="10"/>
    </row>
    <row r="37" spans="1:20" ht="12.75">
      <c r="A37" s="14">
        <v>145</v>
      </c>
      <c r="B37" s="14" t="s">
        <v>420</v>
      </c>
      <c r="C37" s="14">
        <v>2</v>
      </c>
      <c r="D37" s="14" t="s">
        <v>421</v>
      </c>
      <c r="E37" s="16">
        <v>599</v>
      </c>
      <c r="F37" s="51">
        <v>0.3327777777777778</v>
      </c>
      <c r="G37" s="51">
        <v>1.8</v>
      </c>
      <c r="H37" s="51">
        <v>599</v>
      </c>
      <c r="I37" s="58"/>
      <c r="J37" s="58"/>
      <c r="P37" s="10"/>
      <c r="T37" s="10"/>
    </row>
    <row r="38" spans="1:20" ht="12.75">
      <c r="A38" s="14">
        <v>150</v>
      </c>
      <c r="B38" s="14" t="s">
        <v>422</v>
      </c>
      <c r="C38" s="14">
        <v>2</v>
      </c>
      <c r="D38" s="14" t="s">
        <v>423</v>
      </c>
      <c r="E38" s="16">
        <v>1472</v>
      </c>
      <c r="F38" s="51">
        <v>0.08710059171597634</v>
      </c>
      <c r="G38" s="51">
        <v>16.9</v>
      </c>
      <c r="H38" s="51">
        <v>1472</v>
      </c>
      <c r="I38" s="58"/>
      <c r="J38" s="58"/>
      <c r="P38" s="10"/>
      <c r="T38" s="10"/>
    </row>
    <row r="39" spans="1:20" ht="12.75">
      <c r="A39" s="14">
        <v>165</v>
      </c>
      <c r="B39" s="14" t="s">
        <v>424</v>
      </c>
      <c r="C39" s="14">
        <v>2</v>
      </c>
      <c r="D39" s="14" t="s">
        <v>425</v>
      </c>
      <c r="E39" s="16">
        <v>944</v>
      </c>
      <c r="F39" s="51">
        <v>0.07932773109243697</v>
      </c>
      <c r="G39" s="51">
        <v>11.9</v>
      </c>
      <c r="H39" s="51">
        <v>944</v>
      </c>
      <c r="I39" s="58"/>
      <c r="J39" s="58"/>
      <c r="P39" s="10"/>
      <c r="T39" s="10"/>
    </row>
    <row r="40" spans="1:20" ht="12.75">
      <c r="A40" s="14">
        <v>64</v>
      </c>
      <c r="B40" s="14" t="s">
        <v>426</v>
      </c>
      <c r="C40" s="14">
        <v>2</v>
      </c>
      <c r="D40" s="14" t="s">
        <v>427</v>
      </c>
      <c r="E40" s="16">
        <v>1266</v>
      </c>
      <c r="F40" s="51">
        <v>1.055</v>
      </c>
      <c r="G40" s="51">
        <v>1.2</v>
      </c>
      <c r="H40" s="51">
        <v>1266</v>
      </c>
      <c r="I40" s="58"/>
      <c r="J40" s="58"/>
      <c r="P40" s="10"/>
      <c r="T40" s="10"/>
    </row>
    <row r="41" spans="1:20" ht="12.75">
      <c r="A41" s="14">
        <v>171</v>
      </c>
      <c r="B41" s="14" t="s">
        <v>428</v>
      </c>
      <c r="C41" s="14">
        <v>2</v>
      </c>
      <c r="D41" s="14" t="s">
        <v>429</v>
      </c>
      <c r="E41" s="16">
        <v>1386</v>
      </c>
      <c r="F41" s="51">
        <v>0.07491891891891891</v>
      </c>
      <c r="G41" s="51">
        <v>18.5</v>
      </c>
      <c r="H41" s="51">
        <v>1386</v>
      </c>
      <c r="I41" s="58"/>
      <c r="J41" s="58"/>
      <c r="P41" s="10"/>
      <c r="T41" s="10"/>
    </row>
    <row r="42" spans="1:20" ht="12.75">
      <c r="A42" s="14">
        <v>126</v>
      </c>
      <c r="B42" s="14" t="s">
        <v>430</v>
      </c>
      <c r="C42" s="14">
        <v>2</v>
      </c>
      <c r="D42" s="14" t="s">
        <v>431</v>
      </c>
      <c r="E42" s="16">
        <v>1615</v>
      </c>
      <c r="F42" s="51">
        <v>0.8075</v>
      </c>
      <c r="G42" s="51">
        <v>2</v>
      </c>
      <c r="H42" s="51">
        <v>1615</v>
      </c>
      <c r="I42" s="58"/>
      <c r="J42" s="58"/>
      <c r="P42" s="10"/>
      <c r="T42" s="10"/>
    </row>
    <row r="43" spans="1:20" ht="12.75">
      <c r="A43" s="14">
        <v>35</v>
      </c>
      <c r="B43" s="14" t="s">
        <v>432</v>
      </c>
      <c r="C43" s="14">
        <v>2</v>
      </c>
      <c r="D43" s="14" t="s">
        <v>433</v>
      </c>
      <c r="E43" s="16">
        <v>338</v>
      </c>
      <c r="F43" s="51">
        <v>3.38</v>
      </c>
      <c r="G43" s="51">
        <v>0.1</v>
      </c>
      <c r="H43" s="51">
        <v>338</v>
      </c>
      <c r="I43" s="58"/>
      <c r="J43" s="58"/>
      <c r="P43" s="10"/>
      <c r="T43" s="10"/>
    </row>
    <row r="44" spans="1:20" ht="12.75">
      <c r="A44" s="14">
        <v>197</v>
      </c>
      <c r="B44" s="14" t="s">
        <v>434</v>
      </c>
      <c r="C44" s="14">
        <v>2</v>
      </c>
      <c r="D44" s="14" t="s">
        <v>435</v>
      </c>
      <c r="E44" s="16">
        <v>1067</v>
      </c>
      <c r="F44" s="51">
        <v>0.11255274261603375</v>
      </c>
      <c r="G44" s="51">
        <v>9.48</v>
      </c>
      <c r="H44" s="51">
        <v>1067</v>
      </c>
      <c r="I44" s="58"/>
      <c r="J44" s="58"/>
      <c r="P44" s="10"/>
      <c r="T44" s="10"/>
    </row>
    <row r="45" spans="1:20" ht="12.75">
      <c r="A45" s="14">
        <v>119</v>
      </c>
      <c r="B45" s="14" t="s">
        <v>436</v>
      </c>
      <c r="C45" s="14">
        <v>2</v>
      </c>
      <c r="D45" s="14" t="s">
        <v>437</v>
      </c>
      <c r="E45" s="16">
        <v>18935</v>
      </c>
      <c r="F45" s="51">
        <v>0.42265625</v>
      </c>
      <c r="G45" s="51">
        <v>44.8</v>
      </c>
      <c r="H45" s="51">
        <v>18935</v>
      </c>
      <c r="I45" s="58"/>
      <c r="J45" s="58"/>
      <c r="P45" s="10"/>
      <c r="T45" s="10"/>
    </row>
    <row r="46" spans="1:20" ht="12.75">
      <c r="A46" s="14">
        <v>137</v>
      </c>
      <c r="B46" s="14" t="s">
        <v>438</v>
      </c>
      <c r="C46" s="14">
        <v>2</v>
      </c>
      <c r="D46" s="14" t="s">
        <v>439</v>
      </c>
      <c r="E46" s="16">
        <v>757</v>
      </c>
      <c r="F46" s="51">
        <v>0.6881818181818181</v>
      </c>
      <c r="G46" s="51">
        <v>1.1</v>
      </c>
      <c r="H46" s="51">
        <v>757</v>
      </c>
      <c r="I46" s="58"/>
      <c r="J46" s="58"/>
      <c r="P46" s="10"/>
      <c r="T46" s="10"/>
    </row>
    <row r="47" spans="1:20" ht="12.75">
      <c r="A47" s="14">
        <v>146</v>
      </c>
      <c r="B47" s="14" t="s">
        <v>440</v>
      </c>
      <c r="C47" s="14">
        <v>2</v>
      </c>
      <c r="D47" s="14" t="s">
        <v>441</v>
      </c>
      <c r="E47" s="16">
        <v>2055</v>
      </c>
      <c r="F47" s="51">
        <v>0.08220000000000001</v>
      </c>
      <c r="G47" s="51">
        <v>25</v>
      </c>
      <c r="H47" s="51">
        <v>2055</v>
      </c>
      <c r="I47" s="58"/>
      <c r="J47" s="58"/>
      <c r="P47" s="10"/>
      <c r="T47" s="10"/>
    </row>
    <row r="48" spans="1:20" ht="12.75">
      <c r="A48" s="14">
        <v>162</v>
      </c>
      <c r="B48" s="14" t="s">
        <v>442</v>
      </c>
      <c r="C48" s="14">
        <v>2</v>
      </c>
      <c r="D48" s="14" t="s">
        <v>443</v>
      </c>
      <c r="E48" s="16">
        <v>2239</v>
      </c>
      <c r="F48" s="51">
        <v>0.06168044077134986</v>
      </c>
      <c r="G48" s="51">
        <v>36.3</v>
      </c>
      <c r="H48" s="51">
        <v>2239</v>
      </c>
      <c r="I48" s="58"/>
      <c r="J48" s="58"/>
      <c r="P48" s="10"/>
      <c r="T48" s="10"/>
    </row>
    <row r="49" spans="1:20" ht="12.75">
      <c r="A49" s="14">
        <v>147</v>
      </c>
      <c r="B49" s="14" t="s">
        <v>444</v>
      </c>
      <c r="C49" s="14">
        <v>2</v>
      </c>
      <c r="D49" s="14" t="s">
        <v>445</v>
      </c>
      <c r="E49" s="16">
        <v>3784</v>
      </c>
      <c r="F49" s="51">
        <v>0.295625</v>
      </c>
      <c r="G49" s="51">
        <v>12.8</v>
      </c>
      <c r="H49" s="51">
        <v>3784</v>
      </c>
      <c r="I49" s="58"/>
      <c r="J49" s="58"/>
      <c r="P49" s="10"/>
      <c r="T49" s="10"/>
    </row>
    <row r="50" spans="1:20" ht="12.75">
      <c r="A50" s="17">
        <v>108</v>
      </c>
      <c r="B50" s="17" t="s">
        <v>446</v>
      </c>
      <c r="C50" s="17">
        <v>3</v>
      </c>
      <c r="D50" s="17" t="s">
        <v>447</v>
      </c>
      <c r="E50" s="19">
        <v>12797</v>
      </c>
      <c r="F50" s="52">
        <v>0.40884984025559107</v>
      </c>
      <c r="G50" s="52">
        <v>31.3</v>
      </c>
      <c r="H50" s="52">
        <v>12797</v>
      </c>
      <c r="I50" s="58"/>
      <c r="J50" s="58"/>
      <c r="P50" s="10"/>
      <c r="T50" s="10"/>
    </row>
    <row r="51" spans="1:20" ht="12.75">
      <c r="A51" s="17">
        <v>161</v>
      </c>
      <c r="B51" s="17" t="s">
        <v>448</v>
      </c>
      <c r="C51" s="17">
        <v>3</v>
      </c>
      <c r="D51" s="17" t="s">
        <v>449</v>
      </c>
      <c r="E51" s="19">
        <v>869</v>
      </c>
      <c r="F51" s="52">
        <v>0.13166666666666668</v>
      </c>
      <c r="G51" s="52">
        <v>6.6</v>
      </c>
      <c r="H51" s="52">
        <v>869</v>
      </c>
      <c r="I51" s="58"/>
      <c r="J51" s="58"/>
      <c r="P51" s="10"/>
      <c r="T51" s="10"/>
    </row>
    <row r="52" spans="1:20" ht="12.75">
      <c r="A52" s="17">
        <v>175</v>
      </c>
      <c r="B52" s="17" t="s">
        <v>450</v>
      </c>
      <c r="C52" s="17">
        <v>3</v>
      </c>
      <c r="D52" s="17" t="s">
        <v>451</v>
      </c>
      <c r="E52" s="19">
        <v>852</v>
      </c>
      <c r="F52" s="52">
        <v>0.06761904761904762</v>
      </c>
      <c r="G52" s="52">
        <v>12.6</v>
      </c>
      <c r="H52" s="52">
        <v>852</v>
      </c>
      <c r="I52" s="58"/>
      <c r="J52" s="58"/>
      <c r="P52" s="10"/>
      <c r="T52" s="10"/>
    </row>
    <row r="53" spans="1:20" ht="12.75">
      <c r="A53" s="17">
        <v>141</v>
      </c>
      <c r="B53" s="17" t="s">
        <v>452</v>
      </c>
      <c r="C53" s="17">
        <v>3</v>
      </c>
      <c r="D53" s="17" t="s">
        <v>453</v>
      </c>
      <c r="E53" s="19">
        <v>2107</v>
      </c>
      <c r="F53" s="52">
        <v>0.13420382165605096</v>
      </c>
      <c r="G53" s="52">
        <v>15.7</v>
      </c>
      <c r="H53" s="52">
        <v>2107</v>
      </c>
      <c r="I53" s="58"/>
      <c r="J53" s="58"/>
      <c r="P53" s="10"/>
      <c r="T53" s="10"/>
    </row>
    <row r="54" spans="1:20" ht="12.75">
      <c r="A54" s="17">
        <v>105</v>
      </c>
      <c r="B54" s="17" t="s">
        <v>454</v>
      </c>
      <c r="C54" s="17">
        <v>3</v>
      </c>
      <c r="D54" s="17" t="s">
        <v>455</v>
      </c>
      <c r="E54" s="19">
        <v>346</v>
      </c>
      <c r="F54" s="52">
        <v>0.692</v>
      </c>
      <c r="G54" s="52">
        <v>0.5</v>
      </c>
      <c r="H54" s="52">
        <v>346</v>
      </c>
      <c r="I54" s="58"/>
      <c r="J54" s="58"/>
      <c r="P54" s="10"/>
      <c r="T54" s="10"/>
    </row>
    <row r="55" spans="1:20" ht="12.75">
      <c r="A55" s="17">
        <v>167</v>
      </c>
      <c r="B55" s="17" t="s">
        <v>456</v>
      </c>
      <c r="C55" s="17">
        <v>3</v>
      </c>
      <c r="D55" s="17" t="s">
        <v>457</v>
      </c>
      <c r="E55" s="19">
        <v>810</v>
      </c>
      <c r="F55" s="52">
        <v>0.09759036144578313</v>
      </c>
      <c r="G55" s="52">
        <v>8.3</v>
      </c>
      <c r="H55" s="52">
        <v>810</v>
      </c>
      <c r="I55" s="58"/>
      <c r="J55" s="58"/>
      <c r="P55" s="10"/>
      <c r="T55" s="10"/>
    </row>
    <row r="56" spans="1:20" ht="12.75">
      <c r="A56" s="17">
        <v>163</v>
      </c>
      <c r="B56" s="17" t="s">
        <v>458</v>
      </c>
      <c r="C56" s="17">
        <v>3</v>
      </c>
      <c r="D56" s="17" t="s">
        <v>459</v>
      </c>
      <c r="E56" s="19">
        <v>3502</v>
      </c>
      <c r="F56" s="52">
        <v>0.21353658536585368</v>
      </c>
      <c r="G56" s="52">
        <v>16.4</v>
      </c>
      <c r="H56" s="52">
        <v>3502</v>
      </c>
      <c r="I56" s="58"/>
      <c r="J56" s="58"/>
      <c r="P56" s="10"/>
      <c r="T56" s="10"/>
    </row>
    <row r="57" spans="1:20" ht="12.75">
      <c r="A57" s="17">
        <v>120</v>
      </c>
      <c r="B57" s="17" t="s">
        <v>460</v>
      </c>
      <c r="C57" s="17">
        <v>3</v>
      </c>
      <c r="D57" s="17" t="s">
        <v>461</v>
      </c>
      <c r="E57" s="19">
        <v>9687</v>
      </c>
      <c r="F57" s="52">
        <v>0.13740425531914893</v>
      </c>
      <c r="G57" s="52">
        <v>70.5</v>
      </c>
      <c r="H57" s="52">
        <v>9687</v>
      </c>
      <c r="I57" s="58"/>
      <c r="J57" s="58"/>
      <c r="P57" s="10"/>
      <c r="T57" s="10"/>
    </row>
    <row r="58" spans="1:20" ht="12.75">
      <c r="A58" s="17">
        <v>155</v>
      </c>
      <c r="B58" s="17" t="s">
        <v>462</v>
      </c>
      <c r="C58" s="17">
        <v>3</v>
      </c>
      <c r="D58" s="17" t="s">
        <v>463</v>
      </c>
      <c r="E58" s="19">
        <v>561</v>
      </c>
      <c r="F58" s="52">
        <v>0.40071428571428575</v>
      </c>
      <c r="G58" s="52">
        <v>1.4</v>
      </c>
      <c r="H58" s="52">
        <v>561</v>
      </c>
      <c r="I58" s="58"/>
      <c r="J58" s="58"/>
      <c r="P58" s="10"/>
      <c r="T58" s="10"/>
    </row>
    <row r="59" spans="1:20" ht="12.75">
      <c r="A59" s="17">
        <v>131</v>
      </c>
      <c r="B59" s="17" t="s">
        <v>464</v>
      </c>
      <c r="C59" s="17">
        <v>3</v>
      </c>
      <c r="D59" s="17" t="s">
        <v>465</v>
      </c>
      <c r="E59" s="19">
        <v>3940</v>
      </c>
      <c r="F59" s="52">
        <v>0.19219512195121952</v>
      </c>
      <c r="G59" s="52">
        <v>20.5</v>
      </c>
      <c r="H59" s="52">
        <v>3940</v>
      </c>
      <c r="I59" s="58"/>
      <c r="J59" s="58"/>
      <c r="P59" s="10"/>
      <c r="T59" s="10"/>
    </row>
    <row r="60" spans="1:20" ht="12.75">
      <c r="A60" s="17">
        <v>160</v>
      </c>
      <c r="B60" s="17" t="s">
        <v>466</v>
      </c>
      <c r="C60" s="17">
        <v>3</v>
      </c>
      <c r="D60" s="17" t="s">
        <v>467</v>
      </c>
      <c r="E60" s="19">
        <v>1321</v>
      </c>
      <c r="F60" s="52">
        <v>0.15726190476190477</v>
      </c>
      <c r="G60" s="52">
        <v>8.4</v>
      </c>
      <c r="H60" s="52">
        <v>1321</v>
      </c>
      <c r="I60" s="58"/>
      <c r="J60" s="58"/>
      <c r="P60" s="10"/>
      <c r="T60" s="10"/>
    </row>
    <row r="61" spans="1:20" ht="12.75">
      <c r="A61" s="17">
        <v>172</v>
      </c>
      <c r="B61" s="17" t="s">
        <v>468</v>
      </c>
      <c r="C61" s="17">
        <v>3</v>
      </c>
      <c r="D61" s="17" t="s">
        <v>469</v>
      </c>
      <c r="E61" s="19">
        <v>392</v>
      </c>
      <c r="F61" s="52">
        <v>0.28</v>
      </c>
      <c r="G61" s="52">
        <v>1.4</v>
      </c>
      <c r="H61" s="52">
        <v>392</v>
      </c>
      <c r="I61" s="58"/>
      <c r="J61" s="58"/>
      <c r="P61" s="10"/>
      <c r="T61" s="10"/>
    </row>
    <row r="62" spans="1:20" ht="12.75">
      <c r="A62" s="17">
        <v>186</v>
      </c>
      <c r="B62" s="17" t="s">
        <v>470</v>
      </c>
      <c r="C62" s="17">
        <v>3</v>
      </c>
      <c r="D62" s="17" t="s">
        <v>471</v>
      </c>
      <c r="E62" s="19">
        <v>1542</v>
      </c>
      <c r="F62" s="52">
        <v>0.47607286199444276</v>
      </c>
      <c r="G62" s="52">
        <v>3.239</v>
      </c>
      <c r="H62" s="52">
        <v>1542</v>
      </c>
      <c r="I62" s="58"/>
      <c r="J62" s="58"/>
      <c r="P62" s="10"/>
      <c r="T62" s="10"/>
    </row>
    <row r="63" spans="1:20" ht="12.75">
      <c r="A63" s="17">
        <v>58</v>
      </c>
      <c r="B63" s="17" t="s">
        <v>472</v>
      </c>
      <c r="C63" s="17">
        <v>3</v>
      </c>
      <c r="D63" s="17" t="s">
        <v>473</v>
      </c>
      <c r="E63" s="19">
        <v>11487</v>
      </c>
      <c r="F63" s="52">
        <v>2.127222222222222</v>
      </c>
      <c r="G63" s="52">
        <v>5.4</v>
      </c>
      <c r="H63" s="52">
        <v>11487</v>
      </c>
      <c r="I63" s="58"/>
      <c r="J63" s="58"/>
      <c r="P63" s="10"/>
      <c r="T63" s="10"/>
    </row>
    <row r="64" spans="1:20" ht="12.75">
      <c r="A64" s="17">
        <v>174</v>
      </c>
      <c r="B64" s="17" t="s">
        <v>474</v>
      </c>
      <c r="C64" s="17">
        <v>3</v>
      </c>
      <c r="D64" s="17" t="s">
        <v>475</v>
      </c>
      <c r="E64" s="19">
        <v>1183</v>
      </c>
      <c r="F64" s="52">
        <v>0.09388888888888888</v>
      </c>
      <c r="G64" s="52">
        <v>12.6</v>
      </c>
      <c r="H64" s="52">
        <v>1183</v>
      </c>
      <c r="I64" s="58"/>
      <c r="J64" s="58"/>
      <c r="P64" s="10"/>
      <c r="T64" s="10"/>
    </row>
    <row r="65" spans="1:20" ht="12.75">
      <c r="A65" s="17">
        <v>152</v>
      </c>
      <c r="B65" s="17" t="s">
        <v>476</v>
      </c>
      <c r="C65" s="17">
        <v>3</v>
      </c>
      <c r="D65" s="17" t="s">
        <v>477</v>
      </c>
      <c r="E65" s="19">
        <v>894</v>
      </c>
      <c r="F65" s="52">
        <v>0.3192857142857143</v>
      </c>
      <c r="G65" s="52">
        <v>2.8</v>
      </c>
      <c r="H65" s="52">
        <v>894</v>
      </c>
      <c r="I65" s="58"/>
      <c r="J65" s="58"/>
      <c r="P65" s="10"/>
      <c r="T65" s="10"/>
    </row>
    <row r="66" spans="1:20" ht="12.75">
      <c r="A66" s="17">
        <v>125</v>
      </c>
      <c r="B66" s="17" t="s">
        <v>478</v>
      </c>
      <c r="C66" s="17">
        <v>3</v>
      </c>
      <c r="D66" s="17" t="s">
        <v>479</v>
      </c>
      <c r="E66" s="19">
        <v>6132</v>
      </c>
      <c r="F66" s="52">
        <v>0.2037209302325581</v>
      </c>
      <c r="G66" s="52">
        <v>30.1</v>
      </c>
      <c r="H66" s="52">
        <v>6132</v>
      </c>
      <c r="I66" s="58"/>
      <c r="J66" s="58"/>
      <c r="P66" s="10"/>
      <c r="T66" s="10"/>
    </row>
    <row r="67" spans="1:20" ht="12.75">
      <c r="A67" s="17">
        <v>176</v>
      </c>
      <c r="B67" s="17" t="s">
        <v>480</v>
      </c>
      <c r="C67" s="17">
        <v>3</v>
      </c>
      <c r="D67" s="17" t="s">
        <v>481</v>
      </c>
      <c r="E67" s="19">
        <v>908</v>
      </c>
      <c r="F67" s="52">
        <v>0.07895652173913044</v>
      </c>
      <c r="G67" s="52">
        <v>11.5</v>
      </c>
      <c r="H67" s="52">
        <v>908</v>
      </c>
      <c r="I67" s="58"/>
      <c r="J67" s="58"/>
      <c r="P67" s="10"/>
      <c r="T67" s="10"/>
    </row>
    <row r="68" spans="1:20" ht="12.75">
      <c r="A68" s="17">
        <v>151</v>
      </c>
      <c r="B68" s="17" t="s">
        <v>482</v>
      </c>
      <c r="C68" s="17">
        <v>3</v>
      </c>
      <c r="D68" s="17" t="s">
        <v>483</v>
      </c>
      <c r="E68" s="19">
        <v>17782</v>
      </c>
      <c r="F68" s="52">
        <v>0.1470802315963606</v>
      </c>
      <c r="G68" s="52">
        <v>120.9</v>
      </c>
      <c r="H68" s="52">
        <v>17782</v>
      </c>
      <c r="I68" s="58"/>
      <c r="J68" s="58"/>
      <c r="P68" s="10"/>
      <c r="T68" s="10"/>
    </row>
    <row r="69" spans="1:20" ht="12.75">
      <c r="A69" s="17">
        <v>157</v>
      </c>
      <c r="B69" s="17" t="s">
        <v>484</v>
      </c>
      <c r="C69" s="17">
        <v>3</v>
      </c>
      <c r="D69" s="17" t="s">
        <v>485</v>
      </c>
      <c r="E69" s="19">
        <v>1868</v>
      </c>
      <c r="F69" s="52">
        <v>0.18868686868686868</v>
      </c>
      <c r="G69" s="52">
        <v>9.9</v>
      </c>
      <c r="H69" s="52">
        <v>1868</v>
      </c>
      <c r="I69" s="58"/>
      <c r="J69" s="58"/>
      <c r="P69" s="10"/>
      <c r="T69" s="10"/>
    </row>
    <row r="70" spans="1:20" ht="12.75">
      <c r="A70" s="17">
        <v>177</v>
      </c>
      <c r="B70" s="17" t="s">
        <v>486</v>
      </c>
      <c r="C70" s="17">
        <v>3</v>
      </c>
      <c r="D70" s="17" t="s">
        <v>487</v>
      </c>
      <c r="E70" s="19">
        <v>1287</v>
      </c>
      <c r="F70" s="52">
        <v>0.268125</v>
      </c>
      <c r="G70" s="52">
        <v>4.8</v>
      </c>
      <c r="H70" s="52">
        <v>1287</v>
      </c>
      <c r="I70" s="58"/>
      <c r="J70" s="58"/>
      <c r="P70" s="10"/>
      <c r="T70" s="10"/>
    </row>
    <row r="71" spans="1:20" ht="12.75">
      <c r="A71" s="17">
        <v>139</v>
      </c>
      <c r="B71" s="17" t="s">
        <v>488</v>
      </c>
      <c r="C71" s="17">
        <v>3</v>
      </c>
      <c r="D71" s="17" t="s">
        <v>489</v>
      </c>
      <c r="E71" s="19">
        <v>1947</v>
      </c>
      <c r="F71" s="52">
        <v>0.05917933130699088</v>
      </c>
      <c r="G71" s="52">
        <v>32.9</v>
      </c>
      <c r="H71" s="52">
        <v>1947</v>
      </c>
      <c r="I71" s="58"/>
      <c r="J71" s="58"/>
      <c r="P71" s="10"/>
      <c r="T71" s="10"/>
    </row>
    <row r="72" spans="1:20" ht="12.75">
      <c r="A72" s="17">
        <v>143</v>
      </c>
      <c r="B72" s="17" t="s">
        <v>490</v>
      </c>
      <c r="C72" s="17">
        <v>3</v>
      </c>
      <c r="D72" s="17" t="s">
        <v>491</v>
      </c>
      <c r="E72" s="19">
        <v>984</v>
      </c>
      <c r="F72" s="52">
        <v>0.205</v>
      </c>
      <c r="G72" s="52">
        <v>4.8</v>
      </c>
      <c r="H72" s="52">
        <v>984</v>
      </c>
      <c r="I72" s="58"/>
      <c r="J72" s="58"/>
      <c r="P72" s="10"/>
      <c r="T72" s="10"/>
    </row>
    <row r="73" spans="1:20" ht="12.75">
      <c r="A73" s="17">
        <v>92</v>
      </c>
      <c r="B73" s="17" t="s">
        <v>492</v>
      </c>
      <c r="C73" s="17">
        <v>3</v>
      </c>
      <c r="D73" s="17" t="s">
        <v>493</v>
      </c>
      <c r="E73" s="19">
        <v>3115</v>
      </c>
      <c r="F73" s="52">
        <v>0.3211340206185567</v>
      </c>
      <c r="G73" s="52">
        <v>9.7</v>
      </c>
      <c r="H73" s="52">
        <v>3115</v>
      </c>
      <c r="I73" s="58"/>
      <c r="J73" s="58"/>
      <c r="P73" s="10"/>
      <c r="T73" s="10"/>
    </row>
    <row r="74" spans="1:20" ht="12.75">
      <c r="A74" s="17">
        <v>200</v>
      </c>
      <c r="B74" s="17" t="s">
        <v>494</v>
      </c>
      <c r="C74" s="17">
        <v>3</v>
      </c>
      <c r="D74" s="17" t="s">
        <v>495</v>
      </c>
      <c r="E74" s="19">
        <v>0</v>
      </c>
      <c r="F74" s="52">
        <v>0</v>
      </c>
      <c r="G74" s="52">
        <v>0.273</v>
      </c>
      <c r="H74" s="52">
        <v>0</v>
      </c>
      <c r="I74" s="58"/>
      <c r="J74" s="58"/>
      <c r="P74" s="10"/>
      <c r="T74" s="10"/>
    </row>
    <row r="75" spans="1:20" ht="12.75">
      <c r="A75" s="20">
        <v>138</v>
      </c>
      <c r="B75" s="20" t="s">
        <v>496</v>
      </c>
      <c r="C75" s="20">
        <v>4</v>
      </c>
      <c r="D75" s="20" t="s">
        <v>497</v>
      </c>
      <c r="E75" s="22">
        <v>5583</v>
      </c>
      <c r="F75" s="53">
        <v>0.03882475660639777</v>
      </c>
      <c r="G75" s="53">
        <v>143.8</v>
      </c>
      <c r="H75" s="53">
        <v>5583</v>
      </c>
      <c r="I75" s="58"/>
      <c r="J75" s="58"/>
      <c r="P75" s="10"/>
      <c r="T75" s="10"/>
    </row>
    <row r="76" spans="1:20" ht="12.75">
      <c r="A76" s="20">
        <v>134</v>
      </c>
      <c r="B76" s="20" t="s">
        <v>498</v>
      </c>
      <c r="C76" s="20">
        <v>4</v>
      </c>
      <c r="D76" s="20" t="s">
        <v>499</v>
      </c>
      <c r="E76" s="22">
        <v>313</v>
      </c>
      <c r="F76" s="53">
        <v>0.14227272727272725</v>
      </c>
      <c r="G76" s="53">
        <v>2.2</v>
      </c>
      <c r="H76" s="53">
        <v>313</v>
      </c>
      <c r="I76" s="58"/>
      <c r="J76" s="58"/>
      <c r="P76" s="10"/>
      <c r="T76" s="10"/>
    </row>
    <row r="77" spans="1:20" ht="12.75">
      <c r="A77" s="20">
        <v>127</v>
      </c>
      <c r="B77" s="20" t="s">
        <v>500</v>
      </c>
      <c r="C77" s="20">
        <v>4</v>
      </c>
      <c r="D77" s="20" t="s">
        <v>501</v>
      </c>
      <c r="E77" s="22">
        <v>41832</v>
      </c>
      <c r="F77" s="53">
        <v>0.039858980466888995</v>
      </c>
      <c r="G77" s="53">
        <v>1049.5</v>
      </c>
      <c r="H77" s="53">
        <v>41832</v>
      </c>
      <c r="I77" s="58"/>
      <c r="J77" s="58"/>
      <c r="P77" s="10"/>
      <c r="T77" s="10"/>
    </row>
    <row r="78" spans="1:20" ht="12.75">
      <c r="A78" s="20">
        <v>84</v>
      </c>
      <c r="B78" s="20" t="s">
        <v>502</v>
      </c>
      <c r="C78" s="20">
        <v>4</v>
      </c>
      <c r="D78" s="20" t="s">
        <v>503</v>
      </c>
      <c r="E78" s="22">
        <v>332</v>
      </c>
      <c r="F78" s="53">
        <v>1.1066666666666667</v>
      </c>
      <c r="G78" s="53">
        <v>0.3</v>
      </c>
      <c r="H78" s="53">
        <v>332</v>
      </c>
      <c r="I78" s="58"/>
      <c r="J78" s="58"/>
      <c r="P78" s="10"/>
      <c r="T78" s="10"/>
    </row>
    <row r="79" spans="1:20" ht="12.75">
      <c r="A79" s="20">
        <v>140</v>
      </c>
      <c r="B79" s="20" t="s">
        <v>504</v>
      </c>
      <c r="C79" s="20">
        <v>4</v>
      </c>
      <c r="D79" s="20" t="s">
        <v>505</v>
      </c>
      <c r="E79" s="22">
        <v>963</v>
      </c>
      <c r="F79" s="53">
        <v>0.03914634146341463</v>
      </c>
      <c r="G79" s="53">
        <v>24.6</v>
      </c>
      <c r="H79" s="53">
        <v>963</v>
      </c>
      <c r="I79" s="58"/>
      <c r="J79" s="58"/>
      <c r="P79" s="10"/>
      <c r="T79" s="10"/>
    </row>
    <row r="80" spans="1:20" ht="12.75">
      <c r="A80" s="20">
        <v>142</v>
      </c>
      <c r="B80" s="20" t="s">
        <v>506</v>
      </c>
      <c r="C80" s="20">
        <v>4</v>
      </c>
      <c r="D80" s="20" t="s">
        <v>507</v>
      </c>
      <c r="E80" s="22">
        <v>10587</v>
      </c>
      <c r="F80" s="53">
        <v>0.07062708472314877</v>
      </c>
      <c r="G80" s="53">
        <v>149.9</v>
      </c>
      <c r="H80" s="53">
        <v>10587</v>
      </c>
      <c r="I80" s="58"/>
      <c r="J80" s="58"/>
      <c r="P80" s="10"/>
      <c r="T80" s="10"/>
    </row>
    <row r="81" spans="1:20" ht="12.75">
      <c r="A81" s="20">
        <v>96</v>
      </c>
      <c r="B81" s="20" t="s">
        <v>508</v>
      </c>
      <c r="C81" s="20">
        <v>4</v>
      </c>
      <c r="D81" s="20" t="s">
        <v>509</v>
      </c>
      <c r="E81" s="22">
        <v>4384</v>
      </c>
      <c r="F81" s="53">
        <v>0.23195767195767197</v>
      </c>
      <c r="G81" s="53">
        <v>18.9</v>
      </c>
      <c r="H81" s="53">
        <v>4384</v>
      </c>
      <c r="I81" s="58"/>
      <c r="J81" s="58"/>
      <c r="P81" s="10"/>
      <c r="T81" s="10"/>
    </row>
    <row r="82" spans="1:20" ht="12.75">
      <c r="A82" s="23">
        <v>3</v>
      </c>
      <c r="B82" s="23" t="s">
        <v>510</v>
      </c>
      <c r="C82" s="23">
        <v>5</v>
      </c>
      <c r="D82" s="23" t="s">
        <v>511</v>
      </c>
      <c r="E82" s="25">
        <v>32614</v>
      </c>
      <c r="F82" s="45">
        <v>1.6725128205128206</v>
      </c>
      <c r="G82" s="45">
        <v>19.5</v>
      </c>
      <c r="H82" s="45">
        <v>32614</v>
      </c>
      <c r="I82" s="58"/>
      <c r="J82" s="58"/>
      <c r="P82" s="10"/>
      <c r="T82" s="10"/>
    </row>
    <row r="83" spans="1:20" ht="12.75">
      <c r="A83" s="23">
        <v>33</v>
      </c>
      <c r="B83" s="23" t="s">
        <v>512</v>
      </c>
      <c r="C83" s="23">
        <v>5</v>
      </c>
      <c r="D83" s="23" t="s">
        <v>513</v>
      </c>
      <c r="E83" s="25">
        <v>2402</v>
      </c>
      <c r="F83" s="45">
        <v>8.006666666666668</v>
      </c>
      <c r="G83" s="45">
        <v>0.3</v>
      </c>
      <c r="H83" s="45">
        <v>2402</v>
      </c>
      <c r="I83" s="58"/>
      <c r="J83" s="58"/>
      <c r="P83" s="10"/>
      <c r="T83" s="10"/>
    </row>
    <row r="84" spans="1:20" ht="12.75">
      <c r="A84" s="23">
        <v>130</v>
      </c>
      <c r="B84" s="23" t="s">
        <v>514</v>
      </c>
      <c r="C84" s="23">
        <v>5</v>
      </c>
      <c r="D84" s="23" t="s">
        <v>515</v>
      </c>
      <c r="E84" s="25">
        <v>1125</v>
      </c>
      <c r="F84" s="45">
        <v>0.08152173913043478</v>
      </c>
      <c r="G84" s="45">
        <v>13.8</v>
      </c>
      <c r="H84" s="45">
        <v>1125</v>
      </c>
      <c r="I84" s="58"/>
      <c r="J84" s="58"/>
      <c r="P84" s="10"/>
      <c r="T84" s="10"/>
    </row>
    <row r="85" spans="1:20" ht="12.75">
      <c r="A85" s="23">
        <v>180</v>
      </c>
      <c r="B85" s="23" t="s">
        <v>516</v>
      </c>
      <c r="C85" s="23">
        <v>5</v>
      </c>
      <c r="D85" s="23" t="s">
        <v>517</v>
      </c>
      <c r="E85" s="25">
        <v>0</v>
      </c>
      <c r="F85" s="45">
        <v>0</v>
      </c>
      <c r="G85" s="45">
        <v>0.018</v>
      </c>
      <c r="H85" s="45">
        <v>0</v>
      </c>
      <c r="I85" s="58"/>
      <c r="J85" s="58"/>
      <c r="P85" s="10"/>
      <c r="T85" s="10"/>
    </row>
    <row r="86" spans="1:20" ht="12.75">
      <c r="A86" s="23">
        <v>189</v>
      </c>
      <c r="B86" s="23" t="s">
        <v>518</v>
      </c>
      <c r="C86" s="23">
        <v>5</v>
      </c>
      <c r="D86" s="23" t="s">
        <v>519</v>
      </c>
      <c r="E86" s="25">
        <v>301</v>
      </c>
      <c r="F86" s="45">
        <v>2.7870370370370368</v>
      </c>
      <c r="G86" s="45">
        <v>0.108</v>
      </c>
      <c r="H86" s="45">
        <v>301</v>
      </c>
      <c r="I86" s="58"/>
      <c r="J86" s="58"/>
      <c r="P86" s="10"/>
      <c r="T86" s="10"/>
    </row>
    <row r="87" spans="1:20" ht="12.75">
      <c r="A87" s="23">
        <v>81</v>
      </c>
      <c r="B87" s="23" t="s">
        <v>520</v>
      </c>
      <c r="C87" s="23">
        <v>5</v>
      </c>
      <c r="D87" s="23" t="s">
        <v>521</v>
      </c>
      <c r="E87" s="25">
        <v>953</v>
      </c>
      <c r="F87" s="45">
        <v>1.19125</v>
      </c>
      <c r="G87" s="45">
        <v>0.8</v>
      </c>
      <c r="H87" s="45">
        <v>953</v>
      </c>
      <c r="I87" s="58"/>
      <c r="J87" s="58"/>
      <c r="P87" s="10"/>
      <c r="T87" s="10"/>
    </row>
    <row r="88" spans="1:20" ht="12.75">
      <c r="A88" s="23">
        <v>111</v>
      </c>
      <c r="B88" s="23" t="s">
        <v>522</v>
      </c>
      <c r="C88" s="23">
        <v>5</v>
      </c>
      <c r="D88" s="23" t="s">
        <v>523</v>
      </c>
      <c r="E88" s="25">
        <v>21043</v>
      </c>
      <c r="F88" s="45">
        <v>0.09692768309534777</v>
      </c>
      <c r="G88" s="45">
        <v>217.1</v>
      </c>
      <c r="H88" s="45">
        <v>21043</v>
      </c>
      <c r="I88" s="58"/>
      <c r="J88" s="58"/>
      <c r="P88" s="10"/>
      <c r="T88" s="10"/>
    </row>
    <row r="89" spans="1:20" ht="12.75">
      <c r="A89" s="23">
        <v>185</v>
      </c>
      <c r="B89" s="23" t="s">
        <v>524</v>
      </c>
      <c r="C89" s="23">
        <v>5</v>
      </c>
      <c r="D89" s="23" t="s">
        <v>525</v>
      </c>
      <c r="E89" s="25">
        <v>306</v>
      </c>
      <c r="F89" s="45">
        <v>3.517241379310345</v>
      </c>
      <c r="G89" s="45">
        <v>0.087</v>
      </c>
      <c r="H89" s="45">
        <v>306</v>
      </c>
      <c r="I89" s="58"/>
      <c r="J89" s="58"/>
      <c r="P89" s="10"/>
      <c r="T89" s="10"/>
    </row>
    <row r="90" spans="1:20" ht="12.75">
      <c r="A90" s="23">
        <v>135</v>
      </c>
      <c r="B90" s="23" t="s">
        <v>526</v>
      </c>
      <c r="C90" s="23">
        <v>5</v>
      </c>
      <c r="D90" s="23" t="s">
        <v>527</v>
      </c>
      <c r="E90" s="25">
        <v>779</v>
      </c>
      <c r="F90" s="45">
        <v>0.14163636363636362</v>
      </c>
      <c r="G90" s="45">
        <v>5.5</v>
      </c>
      <c r="H90" s="45">
        <v>779</v>
      </c>
      <c r="I90" s="58"/>
      <c r="J90" s="58"/>
      <c r="P90" s="10"/>
      <c r="T90" s="10"/>
    </row>
    <row r="91" spans="1:20" ht="12.75">
      <c r="A91" s="23">
        <v>59</v>
      </c>
      <c r="B91" s="23" t="s">
        <v>528</v>
      </c>
      <c r="C91" s="23">
        <v>5</v>
      </c>
      <c r="D91" s="23" t="s">
        <v>529</v>
      </c>
      <c r="E91" s="25">
        <v>15116</v>
      </c>
      <c r="F91" s="45">
        <v>0.6298333333333334</v>
      </c>
      <c r="G91" s="45">
        <v>24</v>
      </c>
      <c r="H91" s="45">
        <v>15116</v>
      </c>
      <c r="I91" s="58"/>
      <c r="J91" s="58"/>
      <c r="P91" s="10"/>
      <c r="T91" s="10"/>
    </row>
    <row r="92" spans="1:20" ht="12.75">
      <c r="A92" s="23">
        <v>188</v>
      </c>
      <c r="B92" s="23" t="s">
        <v>167</v>
      </c>
      <c r="C92" s="23">
        <v>5</v>
      </c>
      <c r="D92" s="23" t="s">
        <v>168</v>
      </c>
      <c r="E92" s="25">
        <v>285</v>
      </c>
      <c r="F92" s="45">
        <v>5.480769230769232</v>
      </c>
      <c r="G92" s="45">
        <v>0.052</v>
      </c>
      <c r="H92" s="45">
        <v>285</v>
      </c>
      <c r="I92" s="58"/>
      <c r="J92" s="58"/>
      <c r="P92" s="10"/>
      <c r="T92" s="10"/>
    </row>
    <row r="93" spans="1:20" ht="12.75">
      <c r="A93" s="23">
        <v>132</v>
      </c>
      <c r="B93" s="23" t="s">
        <v>169</v>
      </c>
      <c r="C93" s="23">
        <v>5</v>
      </c>
      <c r="D93" s="23" t="s">
        <v>170</v>
      </c>
      <c r="E93" s="25">
        <v>2834</v>
      </c>
      <c r="F93" s="45">
        <v>0.05795501022494888</v>
      </c>
      <c r="G93" s="45">
        <v>48.9</v>
      </c>
      <c r="H93" s="45">
        <v>2834</v>
      </c>
      <c r="I93" s="58"/>
      <c r="J93" s="58"/>
      <c r="P93" s="10"/>
      <c r="T93" s="10"/>
    </row>
    <row r="94" spans="1:20" ht="12.75">
      <c r="A94" s="23">
        <v>191</v>
      </c>
      <c r="B94" s="23" t="s">
        <v>171</v>
      </c>
      <c r="C94" s="23">
        <v>5</v>
      </c>
      <c r="D94" s="23" t="s">
        <v>172</v>
      </c>
      <c r="E94" s="25">
        <v>0</v>
      </c>
      <c r="F94" s="45">
        <v>0</v>
      </c>
      <c r="G94" s="45">
        <v>0.013</v>
      </c>
      <c r="H94" s="45">
        <v>0</v>
      </c>
      <c r="I94" s="58"/>
      <c r="J94" s="58"/>
      <c r="P94" s="10"/>
      <c r="T94" s="10"/>
    </row>
    <row r="95" spans="1:20" ht="12.75">
      <c r="A95" s="23">
        <v>18</v>
      </c>
      <c r="B95" s="23" t="s">
        <v>173</v>
      </c>
      <c r="C95" s="23">
        <v>5</v>
      </c>
      <c r="D95" s="23" t="s">
        <v>174</v>
      </c>
      <c r="E95" s="25">
        <v>9196</v>
      </c>
      <c r="F95" s="45">
        <v>2.42</v>
      </c>
      <c r="G95" s="45">
        <v>3.8</v>
      </c>
      <c r="H95" s="45">
        <v>9196</v>
      </c>
      <c r="I95" s="58"/>
      <c r="J95" s="58"/>
      <c r="P95" s="10"/>
      <c r="T95" s="10"/>
    </row>
    <row r="96" spans="1:20" ht="12.75">
      <c r="A96" s="23">
        <v>192</v>
      </c>
      <c r="B96" s="23" t="s">
        <v>175</v>
      </c>
      <c r="C96" s="23">
        <v>5</v>
      </c>
      <c r="D96" s="23" t="s">
        <v>176</v>
      </c>
      <c r="E96" s="25">
        <v>0</v>
      </c>
      <c r="F96" s="45">
        <v>0</v>
      </c>
      <c r="G96" s="45">
        <v>0.002</v>
      </c>
      <c r="H96" s="45">
        <v>0</v>
      </c>
      <c r="I96" s="58"/>
      <c r="J96" s="58"/>
      <c r="P96" s="10"/>
      <c r="T96" s="10"/>
    </row>
    <row r="97" spans="1:20" ht="12.75">
      <c r="A97" s="23">
        <v>193</v>
      </c>
      <c r="B97" s="23" t="s">
        <v>177</v>
      </c>
      <c r="C97" s="23">
        <v>5</v>
      </c>
      <c r="D97" s="23" t="s">
        <v>178</v>
      </c>
      <c r="E97" s="25">
        <v>281</v>
      </c>
      <c r="F97" s="45">
        <v>14.05</v>
      </c>
      <c r="G97" s="45">
        <v>0.02</v>
      </c>
      <c r="H97" s="45">
        <v>281</v>
      </c>
      <c r="I97" s="58"/>
      <c r="J97" s="58"/>
      <c r="P97" s="10"/>
      <c r="T97" s="10"/>
    </row>
    <row r="98" spans="1:20" ht="12.75">
      <c r="A98" s="23">
        <v>133</v>
      </c>
      <c r="B98" s="23" t="s">
        <v>179</v>
      </c>
      <c r="C98" s="23">
        <v>5</v>
      </c>
      <c r="D98" s="23" t="s">
        <v>180</v>
      </c>
      <c r="E98" s="25">
        <v>1566</v>
      </c>
      <c r="F98" s="45">
        <v>0.2796428571428572</v>
      </c>
      <c r="G98" s="45">
        <v>5.6</v>
      </c>
      <c r="H98" s="45">
        <v>1566</v>
      </c>
      <c r="I98" s="58"/>
      <c r="J98" s="58"/>
      <c r="P98" s="10"/>
      <c r="T98" s="10"/>
    </row>
    <row r="99" spans="1:20" ht="12.75">
      <c r="A99" s="23">
        <v>83</v>
      </c>
      <c r="B99" s="23" t="s">
        <v>181</v>
      </c>
      <c r="C99" s="23">
        <v>5</v>
      </c>
      <c r="D99" s="23" t="s">
        <v>182</v>
      </c>
      <c r="E99" s="25">
        <v>9049</v>
      </c>
      <c r="F99" s="45">
        <v>0.11512722646310433</v>
      </c>
      <c r="G99" s="45">
        <v>78.6</v>
      </c>
      <c r="H99" s="45">
        <v>9049</v>
      </c>
      <c r="I99" s="58"/>
      <c r="J99" s="58"/>
      <c r="P99" s="10"/>
      <c r="T99" s="10"/>
    </row>
    <row r="100" spans="1:20" ht="12.75">
      <c r="A100" s="23">
        <v>75</v>
      </c>
      <c r="B100" s="23" t="s">
        <v>183</v>
      </c>
      <c r="C100" s="23">
        <v>5</v>
      </c>
      <c r="D100" s="23" t="s">
        <v>184</v>
      </c>
      <c r="E100" s="25">
        <v>366</v>
      </c>
      <c r="F100" s="45">
        <v>1.83</v>
      </c>
      <c r="G100" s="45">
        <v>0.2</v>
      </c>
      <c r="H100" s="45">
        <v>366</v>
      </c>
      <c r="I100" s="58"/>
      <c r="J100" s="58"/>
      <c r="P100" s="10"/>
      <c r="T100" s="10"/>
    </row>
    <row r="101" spans="1:20" ht="12.75">
      <c r="A101" s="23">
        <v>25</v>
      </c>
      <c r="B101" s="23" t="s">
        <v>185</v>
      </c>
      <c r="C101" s="23">
        <v>5</v>
      </c>
      <c r="D101" s="23" t="s">
        <v>186</v>
      </c>
      <c r="E101" s="25">
        <v>8875</v>
      </c>
      <c r="F101" s="45">
        <v>2.113095238095238</v>
      </c>
      <c r="G101" s="45">
        <v>4.2</v>
      </c>
      <c r="H101" s="45">
        <v>8875</v>
      </c>
      <c r="I101" s="58"/>
      <c r="J101" s="58"/>
      <c r="P101" s="10"/>
      <c r="T101" s="10"/>
    </row>
    <row r="102" spans="1:20" ht="12.75">
      <c r="A102" s="23">
        <v>124</v>
      </c>
      <c r="B102" s="23" t="s">
        <v>187</v>
      </c>
      <c r="C102" s="23">
        <v>5</v>
      </c>
      <c r="D102" s="23" t="s">
        <v>188</v>
      </c>
      <c r="E102" s="25">
        <v>354</v>
      </c>
      <c r="F102" s="45">
        <v>0.708</v>
      </c>
      <c r="G102" s="45">
        <v>0.5</v>
      </c>
      <c r="H102" s="45">
        <v>354</v>
      </c>
      <c r="I102" s="58"/>
      <c r="J102" s="58"/>
      <c r="P102" s="10"/>
      <c r="T102" s="10"/>
    </row>
    <row r="103" spans="1:20" ht="12.75">
      <c r="A103" s="23">
        <v>76</v>
      </c>
      <c r="B103" s="23" t="s">
        <v>189</v>
      </c>
      <c r="C103" s="23">
        <v>5</v>
      </c>
      <c r="D103" s="23" t="s">
        <v>190</v>
      </c>
      <c r="E103" s="25">
        <v>11069</v>
      </c>
      <c r="F103" s="45">
        <v>0.17795819935691318</v>
      </c>
      <c r="G103" s="45">
        <v>62.2</v>
      </c>
      <c r="H103" s="45">
        <v>11069</v>
      </c>
      <c r="I103" s="58"/>
      <c r="J103" s="58"/>
      <c r="P103" s="10"/>
      <c r="T103" s="10"/>
    </row>
    <row r="104" spans="1:20" ht="12.75">
      <c r="A104" s="23">
        <v>158</v>
      </c>
      <c r="B104" s="23" t="s">
        <v>191</v>
      </c>
      <c r="C104" s="23">
        <v>5</v>
      </c>
      <c r="D104" s="23" t="s">
        <v>192</v>
      </c>
      <c r="E104" s="25">
        <v>332</v>
      </c>
      <c r="F104" s="45">
        <v>0.4742857142857143</v>
      </c>
      <c r="G104" s="45">
        <v>0.7</v>
      </c>
      <c r="H104" s="45">
        <v>332</v>
      </c>
      <c r="I104" s="58"/>
      <c r="J104" s="58"/>
      <c r="P104" s="10"/>
      <c r="T104" s="10"/>
    </row>
    <row r="105" spans="1:20" ht="12.75">
      <c r="A105" s="23">
        <v>63</v>
      </c>
      <c r="B105" s="23" t="s">
        <v>193</v>
      </c>
      <c r="C105" s="23">
        <v>5</v>
      </c>
      <c r="D105" s="23" t="s">
        <v>194</v>
      </c>
      <c r="E105" s="25">
        <v>319</v>
      </c>
      <c r="F105" s="45">
        <v>3.19</v>
      </c>
      <c r="G105" s="45">
        <v>0.1</v>
      </c>
      <c r="H105" s="45">
        <v>319</v>
      </c>
      <c r="I105" s="58"/>
      <c r="J105" s="58"/>
      <c r="P105" s="10"/>
      <c r="T105" s="10"/>
    </row>
    <row r="106" spans="1:20" ht="12.75">
      <c r="A106" s="23">
        <v>199</v>
      </c>
      <c r="B106" s="23" t="s">
        <v>195</v>
      </c>
      <c r="C106" s="23">
        <v>5</v>
      </c>
      <c r="D106" s="23" t="s">
        <v>196</v>
      </c>
      <c r="E106" s="25">
        <v>0</v>
      </c>
      <c r="F106" s="45">
        <v>0</v>
      </c>
      <c r="G106" s="45">
        <v>0.01</v>
      </c>
      <c r="H106" s="45">
        <v>0</v>
      </c>
      <c r="I106" s="58"/>
      <c r="J106" s="58"/>
      <c r="P106" s="10"/>
      <c r="T106" s="10"/>
    </row>
    <row r="107" spans="1:20" ht="12.75">
      <c r="A107" s="23">
        <v>129</v>
      </c>
      <c r="B107" s="23" t="s">
        <v>197</v>
      </c>
      <c r="C107" s="23">
        <v>5</v>
      </c>
      <c r="D107" s="23" t="s">
        <v>198</v>
      </c>
      <c r="E107" s="25">
        <v>420</v>
      </c>
      <c r="F107" s="45">
        <v>2.1</v>
      </c>
      <c r="G107" s="45">
        <v>0.2</v>
      </c>
      <c r="H107" s="45">
        <v>420</v>
      </c>
      <c r="I107" s="58"/>
      <c r="J107" s="58"/>
      <c r="P107" s="10"/>
      <c r="T107" s="10"/>
    </row>
    <row r="108" spans="1:20" ht="12.75">
      <c r="A108" s="23">
        <v>112</v>
      </c>
      <c r="B108" s="23" t="s">
        <v>199</v>
      </c>
      <c r="C108" s="23">
        <v>5</v>
      </c>
      <c r="D108" s="23" t="s">
        <v>200</v>
      </c>
      <c r="E108" s="25">
        <v>3541</v>
      </c>
      <c r="F108" s="45">
        <v>0.04409713574097136</v>
      </c>
      <c r="G108" s="45">
        <v>80.3</v>
      </c>
      <c r="H108" s="45">
        <v>3541</v>
      </c>
      <c r="I108" s="58"/>
      <c r="J108" s="58"/>
      <c r="P108" s="10"/>
      <c r="T108" s="10"/>
    </row>
    <row r="109" spans="1:20" ht="12.75">
      <c r="A109" s="26">
        <v>178</v>
      </c>
      <c r="B109" s="26" t="s">
        <v>201</v>
      </c>
      <c r="C109" s="26">
        <v>6</v>
      </c>
      <c r="D109" s="26" t="s">
        <v>202</v>
      </c>
      <c r="E109" s="28">
        <v>1869</v>
      </c>
      <c r="F109" s="47">
        <v>0.08150894025294375</v>
      </c>
      <c r="G109" s="47">
        <v>22.93</v>
      </c>
      <c r="H109" s="47">
        <v>1869</v>
      </c>
      <c r="I109" s="58"/>
      <c r="J109" s="58"/>
      <c r="P109" s="10"/>
      <c r="T109" s="10"/>
    </row>
    <row r="110" spans="1:20" ht="12.75">
      <c r="A110" s="26">
        <v>82</v>
      </c>
      <c r="B110" s="26" t="s">
        <v>203</v>
      </c>
      <c r="C110" s="26">
        <v>6</v>
      </c>
      <c r="D110" s="26" t="s">
        <v>204</v>
      </c>
      <c r="E110" s="28">
        <v>1170</v>
      </c>
      <c r="F110" s="47">
        <v>0.3774193548387097</v>
      </c>
      <c r="G110" s="47">
        <v>3.1</v>
      </c>
      <c r="H110" s="47">
        <v>1170</v>
      </c>
      <c r="I110" s="58"/>
      <c r="J110" s="58"/>
      <c r="P110" s="10"/>
      <c r="T110" s="10"/>
    </row>
    <row r="111" spans="1:20" ht="12.75">
      <c r="A111" s="26">
        <v>91</v>
      </c>
      <c r="B111" s="26" t="s">
        <v>205</v>
      </c>
      <c r="C111" s="26">
        <v>6</v>
      </c>
      <c r="D111" s="26" t="s">
        <v>206</v>
      </c>
      <c r="E111" s="28">
        <v>1859</v>
      </c>
      <c r="F111" s="47">
        <v>0.22397590361445782</v>
      </c>
      <c r="G111" s="47">
        <v>8.3</v>
      </c>
      <c r="H111" s="47">
        <v>1859</v>
      </c>
      <c r="I111" s="58"/>
      <c r="J111" s="58"/>
      <c r="P111" s="10"/>
      <c r="T111" s="10"/>
    </row>
    <row r="112" spans="1:20" ht="12.75">
      <c r="A112" s="26">
        <v>40</v>
      </c>
      <c r="B112" s="26" t="s">
        <v>207</v>
      </c>
      <c r="C112" s="26">
        <v>6</v>
      </c>
      <c r="D112" s="26" t="s">
        <v>208</v>
      </c>
      <c r="E112" s="28">
        <v>1600</v>
      </c>
      <c r="F112" s="47">
        <v>2.2857142857142856</v>
      </c>
      <c r="G112" s="47">
        <v>0.7</v>
      </c>
      <c r="H112" s="47">
        <v>1600</v>
      </c>
      <c r="I112" s="58"/>
      <c r="J112" s="58"/>
      <c r="P112" s="10"/>
      <c r="T112" s="10"/>
    </row>
    <row r="113" spans="1:20" ht="12.75">
      <c r="A113" s="26">
        <v>102</v>
      </c>
      <c r="B113" s="26" t="s">
        <v>209</v>
      </c>
      <c r="C113" s="26">
        <v>6</v>
      </c>
      <c r="D113" s="26" t="s">
        <v>210</v>
      </c>
      <c r="E113" s="28">
        <v>0</v>
      </c>
      <c r="F113" s="47">
        <v>0</v>
      </c>
      <c r="G113" s="47">
        <v>3.4</v>
      </c>
      <c r="H113" s="47">
        <v>0</v>
      </c>
      <c r="I113" s="58"/>
      <c r="J113" s="58"/>
      <c r="P113" s="10"/>
      <c r="T113" s="10"/>
    </row>
    <row r="114" spans="1:20" ht="12.75">
      <c r="A114" s="26">
        <v>97</v>
      </c>
      <c r="B114" s="26" t="s">
        <v>211</v>
      </c>
      <c r="C114" s="26">
        <v>6</v>
      </c>
      <c r="D114" s="26" t="s">
        <v>212</v>
      </c>
      <c r="E114" s="28">
        <v>1753</v>
      </c>
      <c r="F114" s="47">
        <v>0.3371153846153846</v>
      </c>
      <c r="G114" s="47">
        <v>5.2</v>
      </c>
      <c r="H114" s="47">
        <v>1753</v>
      </c>
      <c r="I114" s="58"/>
      <c r="J114" s="58"/>
      <c r="P114" s="10"/>
      <c r="T114" s="10"/>
    </row>
    <row r="115" spans="1:20" ht="12.75">
      <c r="A115" s="26">
        <v>184</v>
      </c>
      <c r="B115" s="26" t="s">
        <v>213</v>
      </c>
      <c r="C115" s="26">
        <v>6</v>
      </c>
      <c r="D115" s="26" t="s">
        <v>214</v>
      </c>
      <c r="E115" s="28">
        <v>12134</v>
      </c>
      <c r="F115" s="47">
        <v>0.49506323949408404</v>
      </c>
      <c r="G115" s="47">
        <v>24.51</v>
      </c>
      <c r="H115" s="47">
        <v>12134</v>
      </c>
      <c r="I115" s="58"/>
      <c r="J115" s="58"/>
      <c r="P115" s="10"/>
      <c r="T115" s="10"/>
    </row>
    <row r="116" spans="1:20" ht="12.75">
      <c r="A116" s="26">
        <v>101</v>
      </c>
      <c r="B116" s="26" t="s">
        <v>215</v>
      </c>
      <c r="C116" s="26">
        <v>6</v>
      </c>
      <c r="D116" s="26" t="s">
        <v>216</v>
      </c>
      <c r="E116" s="28">
        <v>15222</v>
      </c>
      <c r="F116" s="47">
        <v>0.2235242290748899</v>
      </c>
      <c r="G116" s="47">
        <v>68.1</v>
      </c>
      <c r="H116" s="47">
        <v>15222</v>
      </c>
      <c r="I116" s="58"/>
      <c r="J116" s="58"/>
      <c r="P116" s="10"/>
      <c r="T116" s="10"/>
    </row>
    <row r="117" spans="1:20" ht="12.75">
      <c r="A117" s="26">
        <v>22</v>
      </c>
      <c r="B117" s="26" t="s">
        <v>217</v>
      </c>
      <c r="C117" s="26">
        <v>6</v>
      </c>
      <c r="D117" s="26" t="s">
        <v>218</v>
      </c>
      <c r="E117" s="28">
        <v>9532</v>
      </c>
      <c r="F117" s="47">
        <v>1.513015873015873</v>
      </c>
      <c r="G117" s="47">
        <v>6.3</v>
      </c>
      <c r="H117" s="47">
        <v>9532</v>
      </c>
      <c r="I117" s="58"/>
      <c r="J117" s="58"/>
      <c r="P117" s="10"/>
      <c r="T117" s="10"/>
    </row>
    <row r="118" spans="1:20" ht="12.75">
      <c r="A118" s="26">
        <v>90</v>
      </c>
      <c r="B118" s="26" t="s">
        <v>219</v>
      </c>
      <c r="C118" s="26">
        <v>6</v>
      </c>
      <c r="D118" s="26" t="s">
        <v>220</v>
      </c>
      <c r="E118" s="28">
        <v>1955</v>
      </c>
      <c r="F118" s="47">
        <v>0.3688679245283019</v>
      </c>
      <c r="G118" s="47">
        <v>5.3</v>
      </c>
      <c r="H118" s="47">
        <v>1955</v>
      </c>
      <c r="I118" s="58"/>
      <c r="J118" s="58"/>
      <c r="P118" s="10"/>
      <c r="T118" s="10"/>
    </row>
    <row r="119" spans="1:20" ht="12.75">
      <c r="A119" s="26">
        <v>78</v>
      </c>
      <c r="B119" s="26" t="s">
        <v>221</v>
      </c>
      <c r="C119" s="26">
        <v>6</v>
      </c>
      <c r="D119" s="26" t="s">
        <v>222</v>
      </c>
      <c r="E119" s="28">
        <v>3907</v>
      </c>
      <c r="F119" s="47">
        <v>0.25206451612903225</v>
      </c>
      <c r="G119" s="47">
        <v>15.5</v>
      </c>
      <c r="H119" s="47">
        <v>3907</v>
      </c>
      <c r="I119" s="58"/>
      <c r="J119" s="58"/>
      <c r="P119" s="10"/>
      <c r="T119" s="10"/>
    </row>
    <row r="120" spans="1:20" ht="12.75">
      <c r="A120" s="26">
        <v>44</v>
      </c>
      <c r="B120" s="26" t="s">
        <v>223</v>
      </c>
      <c r="C120" s="26">
        <v>6</v>
      </c>
      <c r="D120" s="26" t="s">
        <v>224</v>
      </c>
      <c r="E120" s="28">
        <v>14061</v>
      </c>
      <c r="F120" s="47">
        <v>5.85875</v>
      </c>
      <c r="G120" s="47">
        <v>2.4</v>
      </c>
      <c r="H120" s="47">
        <v>14061</v>
      </c>
      <c r="I120" s="58"/>
      <c r="J120" s="58"/>
      <c r="P120" s="10"/>
      <c r="T120" s="10"/>
    </row>
    <row r="121" spans="1:20" ht="12.75">
      <c r="A121" s="26">
        <v>110</v>
      </c>
      <c r="B121" s="26" t="s">
        <v>225</v>
      </c>
      <c r="C121" s="26">
        <v>6</v>
      </c>
      <c r="D121" s="26" t="s">
        <v>226</v>
      </c>
      <c r="E121" s="28">
        <v>1138</v>
      </c>
      <c r="F121" s="47">
        <v>0.2231372549019608</v>
      </c>
      <c r="G121" s="47">
        <v>5.1</v>
      </c>
      <c r="H121" s="47">
        <v>1138</v>
      </c>
      <c r="I121" s="58"/>
      <c r="J121" s="58"/>
      <c r="P121" s="10"/>
      <c r="T121" s="10"/>
    </row>
    <row r="122" spans="1:20" ht="12.75">
      <c r="A122" s="26">
        <v>80</v>
      </c>
      <c r="B122" s="26" t="s">
        <v>227</v>
      </c>
      <c r="C122" s="26">
        <v>6</v>
      </c>
      <c r="D122" s="26" t="s">
        <v>228</v>
      </c>
      <c r="E122" s="28">
        <v>2280</v>
      </c>
      <c r="F122" s="47">
        <v>0.6333333333333334</v>
      </c>
      <c r="G122" s="47">
        <v>3.6</v>
      </c>
      <c r="H122" s="47">
        <v>2280</v>
      </c>
      <c r="I122" s="58"/>
      <c r="J122" s="58"/>
      <c r="P122" s="10"/>
      <c r="T122" s="10"/>
    </row>
    <row r="123" spans="1:20" ht="12.75">
      <c r="A123" s="26">
        <v>74</v>
      </c>
      <c r="B123" s="26" t="s">
        <v>229</v>
      </c>
      <c r="C123" s="26">
        <v>6</v>
      </c>
      <c r="D123" s="26" t="s">
        <v>230</v>
      </c>
      <c r="E123" s="28">
        <v>2190</v>
      </c>
      <c r="F123" s="47">
        <v>0.7821428571428573</v>
      </c>
      <c r="G123" s="47">
        <v>2.8</v>
      </c>
      <c r="H123" s="47">
        <v>2190</v>
      </c>
      <c r="I123" s="58"/>
      <c r="J123" s="58"/>
      <c r="P123" s="10"/>
      <c r="T123" s="10"/>
    </row>
    <row r="124" spans="1:20" ht="12.75">
      <c r="A124" s="26">
        <v>47</v>
      </c>
      <c r="B124" s="26" t="s">
        <v>231</v>
      </c>
      <c r="C124" s="26">
        <v>6</v>
      </c>
      <c r="D124" s="26" t="s">
        <v>232</v>
      </c>
      <c r="E124" s="28">
        <v>2888</v>
      </c>
      <c r="F124" s="47">
        <v>4.813333333333334</v>
      </c>
      <c r="G124" s="47">
        <v>0.6</v>
      </c>
      <c r="H124" s="47">
        <v>2888</v>
      </c>
      <c r="I124" s="58"/>
      <c r="J124" s="58"/>
      <c r="P124" s="10"/>
      <c r="T124" s="10"/>
    </row>
    <row r="125" spans="1:20" ht="12.75">
      <c r="A125" s="26">
        <v>57</v>
      </c>
      <c r="B125" s="26" t="s">
        <v>233</v>
      </c>
      <c r="C125" s="26">
        <v>6</v>
      </c>
      <c r="D125" s="26" t="s">
        <v>234</v>
      </c>
      <c r="E125" s="28">
        <v>59704</v>
      </c>
      <c r="F125" s="47">
        <v>0.414323386537127</v>
      </c>
      <c r="G125" s="47">
        <v>144.1</v>
      </c>
      <c r="H125" s="47">
        <v>59704</v>
      </c>
      <c r="I125" s="58"/>
      <c r="J125" s="58"/>
      <c r="P125" s="10"/>
      <c r="T125" s="10"/>
    </row>
    <row r="126" spans="1:20" ht="12.75">
      <c r="A126" s="26">
        <v>77</v>
      </c>
      <c r="B126" s="26" t="s">
        <v>235</v>
      </c>
      <c r="C126" s="26">
        <v>6</v>
      </c>
      <c r="D126" s="26" t="s">
        <v>236</v>
      </c>
      <c r="E126" s="28">
        <v>70105</v>
      </c>
      <c r="F126" s="47">
        <v>2.9831914893617024</v>
      </c>
      <c r="G126" s="47">
        <v>23.5</v>
      </c>
      <c r="H126" s="47">
        <v>70105</v>
      </c>
      <c r="I126" s="58"/>
      <c r="J126" s="58"/>
      <c r="P126" s="10"/>
      <c r="T126" s="10"/>
    </row>
    <row r="127" spans="1:20" ht="12.75">
      <c r="A127" s="26">
        <v>106</v>
      </c>
      <c r="B127" s="26" t="s">
        <v>237</v>
      </c>
      <c r="C127" s="26">
        <v>6</v>
      </c>
      <c r="D127" s="26" t="s">
        <v>238</v>
      </c>
      <c r="E127" s="28">
        <v>3186</v>
      </c>
      <c r="F127" s="47">
        <v>0.18310344827586209</v>
      </c>
      <c r="G127" s="47">
        <v>17.4</v>
      </c>
      <c r="H127" s="47">
        <v>3186</v>
      </c>
      <c r="I127" s="58"/>
      <c r="J127" s="58"/>
      <c r="P127" s="10"/>
      <c r="T127" s="10"/>
    </row>
    <row r="128" spans="1:20" ht="12.75">
      <c r="A128" s="26">
        <v>116</v>
      </c>
      <c r="B128" s="26" t="s">
        <v>239</v>
      </c>
      <c r="C128" s="26">
        <v>6</v>
      </c>
      <c r="D128" s="26" t="s">
        <v>240</v>
      </c>
      <c r="E128" s="28">
        <v>1120</v>
      </c>
      <c r="F128" s="47">
        <v>0.18064516129032257</v>
      </c>
      <c r="G128" s="47">
        <v>6.2</v>
      </c>
      <c r="H128" s="47">
        <v>1120</v>
      </c>
      <c r="I128" s="58"/>
      <c r="J128" s="58"/>
      <c r="P128" s="10"/>
      <c r="T128" s="10"/>
    </row>
    <row r="129" spans="1:20" ht="12.75">
      <c r="A129" s="26">
        <v>86</v>
      </c>
      <c r="B129" s="26" t="s">
        <v>241</v>
      </c>
      <c r="C129" s="26">
        <v>6</v>
      </c>
      <c r="D129" s="26" t="s">
        <v>242</v>
      </c>
      <c r="E129" s="28">
        <v>1002</v>
      </c>
      <c r="F129" s="47">
        <v>0.20875</v>
      </c>
      <c r="G129" s="47">
        <v>4.8</v>
      </c>
      <c r="H129" s="47">
        <v>1002</v>
      </c>
      <c r="I129" s="58"/>
      <c r="J129" s="58"/>
      <c r="P129" s="10"/>
      <c r="T129" s="10"/>
    </row>
    <row r="130" spans="1:20" ht="12.75">
      <c r="A130" s="26">
        <v>49</v>
      </c>
      <c r="B130" s="26" t="s">
        <v>243</v>
      </c>
      <c r="C130" s="26">
        <v>6</v>
      </c>
      <c r="D130" s="26" t="s">
        <v>244</v>
      </c>
      <c r="E130" s="28">
        <v>6367</v>
      </c>
      <c r="F130" s="47">
        <v>2.19551724137931</v>
      </c>
      <c r="G130" s="47">
        <v>2.9</v>
      </c>
      <c r="H130" s="47">
        <v>6367</v>
      </c>
      <c r="I130" s="58"/>
      <c r="J130" s="58"/>
      <c r="P130" s="10"/>
      <c r="T130" s="10"/>
    </row>
    <row r="131" spans="1:20" ht="12.75">
      <c r="A131" s="26">
        <v>107</v>
      </c>
      <c r="B131" s="26" t="s">
        <v>245</v>
      </c>
      <c r="C131" s="26">
        <v>6</v>
      </c>
      <c r="D131" s="26" t="s">
        <v>246</v>
      </c>
      <c r="E131" s="28">
        <v>3006</v>
      </c>
      <c r="F131" s="47">
        <v>0.11696498054474708</v>
      </c>
      <c r="G131" s="47">
        <v>25.7</v>
      </c>
      <c r="H131" s="47">
        <v>3006</v>
      </c>
      <c r="I131" s="58"/>
      <c r="J131" s="58"/>
      <c r="P131" s="10"/>
      <c r="T131" s="10"/>
    </row>
    <row r="132" spans="1:20" ht="12.75">
      <c r="A132" s="26">
        <v>149</v>
      </c>
      <c r="B132" s="26" t="s">
        <v>247</v>
      </c>
      <c r="C132" s="26">
        <v>6</v>
      </c>
      <c r="D132" s="26" t="s">
        <v>248</v>
      </c>
      <c r="E132" s="28">
        <v>2685</v>
      </c>
      <c r="F132" s="47">
        <v>0.13911917098445598</v>
      </c>
      <c r="G132" s="47">
        <v>19.3</v>
      </c>
      <c r="H132" s="47">
        <v>2685</v>
      </c>
      <c r="I132" s="58"/>
      <c r="J132" s="58"/>
      <c r="P132" s="10"/>
      <c r="T132" s="10"/>
    </row>
    <row r="133" spans="1:20" ht="12.75">
      <c r="A133" s="29">
        <v>94</v>
      </c>
      <c r="B133" s="29" t="s">
        <v>249</v>
      </c>
      <c r="C133" s="29">
        <v>7</v>
      </c>
      <c r="D133" s="29" t="s">
        <v>250</v>
      </c>
      <c r="E133" s="31">
        <v>63598.199400875645</v>
      </c>
      <c r="F133" s="48">
        <v>0.04911437130347953</v>
      </c>
      <c r="G133" s="48">
        <v>1294.9</v>
      </c>
      <c r="H133" s="48">
        <v>63598.199400875645</v>
      </c>
      <c r="I133" s="58"/>
      <c r="J133" s="58"/>
      <c r="P133" s="10"/>
      <c r="T133" s="10"/>
    </row>
    <row r="134" spans="1:20" ht="12.75">
      <c r="A134" s="29">
        <v>181</v>
      </c>
      <c r="B134" s="29" t="s">
        <v>251</v>
      </c>
      <c r="C134" s="29">
        <v>7</v>
      </c>
      <c r="D134" s="29" t="s">
        <v>252</v>
      </c>
      <c r="E134" s="31">
        <v>0</v>
      </c>
      <c r="F134" s="48">
        <v>0</v>
      </c>
      <c r="G134" s="48">
        <v>22.541</v>
      </c>
      <c r="H134" s="48">
        <v>0</v>
      </c>
      <c r="I134" s="58"/>
      <c r="J134" s="58"/>
      <c r="P134" s="10"/>
      <c r="T134" s="10"/>
    </row>
    <row r="135" spans="1:20" ht="12.75">
      <c r="A135" s="29">
        <v>23</v>
      </c>
      <c r="B135" s="29" t="s">
        <v>253</v>
      </c>
      <c r="C135" s="29">
        <v>7</v>
      </c>
      <c r="D135" s="29" t="s">
        <v>254</v>
      </c>
      <c r="E135" s="31">
        <v>343.8005991243567</v>
      </c>
      <c r="F135" s="48">
        <v>0.04911437130347953</v>
      </c>
      <c r="G135" s="48">
        <v>7</v>
      </c>
      <c r="H135" s="48">
        <v>343.8005991243567</v>
      </c>
      <c r="I135" s="58"/>
      <c r="J135" s="58"/>
      <c r="P135" s="10"/>
      <c r="T135" s="10"/>
    </row>
    <row r="136" spans="1:20" ht="12.75">
      <c r="A136" s="29">
        <v>117</v>
      </c>
      <c r="B136" s="29" t="s">
        <v>255</v>
      </c>
      <c r="C136" s="29">
        <v>7</v>
      </c>
      <c r="D136" s="29" t="s">
        <v>256</v>
      </c>
      <c r="E136" s="31">
        <v>761</v>
      </c>
      <c r="F136" s="48">
        <v>0.2926923076923077</v>
      </c>
      <c r="G136" s="48">
        <v>2.6</v>
      </c>
      <c r="H136" s="48">
        <v>761</v>
      </c>
      <c r="I136" s="58"/>
      <c r="J136" s="58"/>
      <c r="P136" s="10"/>
      <c r="T136" s="10"/>
    </row>
    <row r="137" spans="1:20" ht="12.75">
      <c r="A137" s="29">
        <v>28</v>
      </c>
      <c r="B137" s="29" t="s">
        <v>257</v>
      </c>
      <c r="C137" s="29">
        <v>7</v>
      </c>
      <c r="D137" s="29" t="s">
        <v>258</v>
      </c>
      <c r="E137" s="31">
        <v>16586</v>
      </c>
      <c r="F137" s="48">
        <v>0.349915611814346</v>
      </c>
      <c r="G137" s="48">
        <v>47.4</v>
      </c>
      <c r="H137" s="48">
        <v>16586</v>
      </c>
      <c r="I137" s="58"/>
      <c r="J137" s="58"/>
      <c r="P137" s="10"/>
      <c r="T137" s="10"/>
    </row>
    <row r="138" spans="1:20" ht="12.75">
      <c r="A138" s="29">
        <v>198</v>
      </c>
      <c r="B138" s="29" t="s">
        <v>259</v>
      </c>
      <c r="C138" s="29">
        <v>7</v>
      </c>
      <c r="D138" s="29" t="s">
        <v>260</v>
      </c>
      <c r="E138" s="31">
        <v>0</v>
      </c>
      <c r="F138" s="48">
        <v>0</v>
      </c>
      <c r="G138" s="48">
        <v>21</v>
      </c>
      <c r="H138" s="48">
        <v>0</v>
      </c>
      <c r="I138" s="58"/>
      <c r="J138" s="58"/>
      <c r="P138" s="10"/>
      <c r="T138" s="10"/>
    </row>
    <row r="139" spans="1:20" ht="12.75">
      <c r="A139" s="32">
        <v>55</v>
      </c>
      <c r="B139" s="32" t="s">
        <v>261</v>
      </c>
      <c r="C139" s="32">
        <v>8</v>
      </c>
      <c r="D139" s="32" t="s">
        <v>262</v>
      </c>
      <c r="E139" s="34">
        <v>385</v>
      </c>
      <c r="F139" s="50">
        <v>3.85</v>
      </c>
      <c r="G139" s="50">
        <v>0.1</v>
      </c>
      <c r="H139" s="50">
        <v>385</v>
      </c>
      <c r="I139" s="58"/>
      <c r="J139" s="58"/>
      <c r="P139" s="10"/>
      <c r="T139" s="10"/>
    </row>
    <row r="140" spans="1:20" ht="12.75">
      <c r="A140" s="32">
        <v>34</v>
      </c>
      <c r="B140" s="32" t="s">
        <v>263</v>
      </c>
      <c r="C140" s="32">
        <v>8</v>
      </c>
      <c r="D140" s="32" t="s">
        <v>264</v>
      </c>
      <c r="E140" s="34">
        <v>21421</v>
      </c>
      <c r="F140" s="50">
        <v>0.5637105263157894</v>
      </c>
      <c r="G140" s="50">
        <v>38</v>
      </c>
      <c r="H140" s="50">
        <v>21421</v>
      </c>
      <c r="I140" s="58"/>
      <c r="J140" s="58"/>
      <c r="P140" s="10"/>
      <c r="T140" s="10"/>
    </row>
    <row r="141" spans="1:20" ht="12.75">
      <c r="A141" s="32">
        <v>29</v>
      </c>
      <c r="B141" s="32" t="s">
        <v>265</v>
      </c>
      <c r="C141" s="32">
        <v>8</v>
      </c>
      <c r="D141" s="32" t="s">
        <v>266</v>
      </c>
      <c r="E141" s="34">
        <v>925</v>
      </c>
      <c r="F141" s="50">
        <v>3.0833333333333335</v>
      </c>
      <c r="G141" s="50">
        <v>0.3</v>
      </c>
      <c r="H141" s="50">
        <v>925</v>
      </c>
      <c r="I141" s="58"/>
      <c r="J141" s="58"/>
      <c r="P141" s="10"/>
      <c r="T141" s="10"/>
    </row>
    <row r="142" spans="1:20" ht="12.75">
      <c r="A142" s="32">
        <v>99</v>
      </c>
      <c r="B142" s="32" t="s">
        <v>267</v>
      </c>
      <c r="C142" s="32">
        <v>8</v>
      </c>
      <c r="D142" s="32" t="s">
        <v>268</v>
      </c>
      <c r="E142" s="34">
        <v>438</v>
      </c>
      <c r="F142" s="50">
        <v>1.46</v>
      </c>
      <c r="G142" s="50">
        <v>0.3</v>
      </c>
      <c r="H142" s="50">
        <v>438</v>
      </c>
      <c r="I142" s="58"/>
      <c r="J142" s="58"/>
      <c r="P142" s="10"/>
      <c r="T142" s="10"/>
    </row>
    <row r="143" spans="1:20" ht="12.75">
      <c r="A143" s="32">
        <v>114</v>
      </c>
      <c r="B143" s="32" t="s">
        <v>269</v>
      </c>
      <c r="C143" s="32">
        <v>8</v>
      </c>
      <c r="D143" s="32" t="s">
        <v>270</v>
      </c>
      <c r="E143" s="34">
        <v>1965</v>
      </c>
      <c r="F143" s="50">
        <v>0.22848837209302325</v>
      </c>
      <c r="G143" s="50">
        <v>8.6</v>
      </c>
      <c r="H143" s="50">
        <v>1965</v>
      </c>
      <c r="I143" s="58"/>
      <c r="J143" s="58"/>
      <c r="P143" s="10"/>
      <c r="T143" s="10"/>
    </row>
    <row r="144" spans="1:20" ht="12.75">
      <c r="A144" s="32">
        <v>72</v>
      </c>
      <c r="B144" s="32" t="s">
        <v>271</v>
      </c>
      <c r="C144" s="32">
        <v>8</v>
      </c>
      <c r="D144" s="32" t="s">
        <v>272</v>
      </c>
      <c r="E144" s="34">
        <v>30611</v>
      </c>
      <c r="F144" s="50">
        <v>0.1736301758366421</v>
      </c>
      <c r="G144" s="50">
        <v>176.3</v>
      </c>
      <c r="H144" s="50">
        <v>30611</v>
      </c>
      <c r="I144" s="58"/>
      <c r="J144" s="58"/>
      <c r="P144" s="10"/>
      <c r="T144" s="10"/>
    </row>
    <row r="145" spans="1:20" ht="12.75">
      <c r="A145" s="32">
        <v>43</v>
      </c>
      <c r="B145" s="32" t="s">
        <v>273</v>
      </c>
      <c r="C145" s="32">
        <v>8</v>
      </c>
      <c r="D145" s="32" t="s">
        <v>274</v>
      </c>
      <c r="E145" s="34">
        <v>8811</v>
      </c>
      <c r="F145" s="50">
        <v>0.5648076923076922</v>
      </c>
      <c r="G145" s="50">
        <v>15.6</v>
      </c>
      <c r="H145" s="50">
        <v>8811</v>
      </c>
      <c r="I145" s="58"/>
      <c r="J145" s="58"/>
      <c r="P145" s="10"/>
      <c r="T145" s="10"/>
    </row>
    <row r="146" spans="1:20" ht="12.75">
      <c r="A146" s="32">
        <v>73</v>
      </c>
      <c r="B146" s="32" t="s">
        <v>275</v>
      </c>
      <c r="C146" s="32">
        <v>8</v>
      </c>
      <c r="D146" s="32" t="s">
        <v>276</v>
      </c>
      <c r="E146" s="34">
        <v>7990</v>
      </c>
      <c r="F146" s="50">
        <v>0.18367816091954023</v>
      </c>
      <c r="G146" s="50">
        <v>43.5</v>
      </c>
      <c r="H146" s="50">
        <v>7990</v>
      </c>
      <c r="I146" s="58"/>
      <c r="J146" s="58"/>
      <c r="P146" s="10"/>
      <c r="T146" s="10"/>
    </row>
    <row r="147" spans="1:20" ht="12.75">
      <c r="A147" s="32">
        <v>45</v>
      </c>
      <c r="B147" s="32" t="s">
        <v>277</v>
      </c>
      <c r="C147" s="32">
        <v>8</v>
      </c>
      <c r="D147" s="32" t="s">
        <v>278</v>
      </c>
      <c r="E147" s="34">
        <v>1891</v>
      </c>
      <c r="F147" s="50">
        <v>0.461219512195122</v>
      </c>
      <c r="G147" s="50">
        <v>4.1</v>
      </c>
      <c r="H147" s="50">
        <v>1891</v>
      </c>
      <c r="I147" s="58"/>
      <c r="J147" s="58"/>
      <c r="P147" s="10"/>
      <c r="T147" s="10"/>
    </row>
    <row r="148" spans="1:20" ht="12.75">
      <c r="A148" s="32">
        <v>52</v>
      </c>
      <c r="B148" s="32" t="s">
        <v>279</v>
      </c>
      <c r="C148" s="32">
        <v>8</v>
      </c>
      <c r="D148" s="32" t="s">
        <v>280</v>
      </c>
      <c r="E148" s="34">
        <v>0</v>
      </c>
      <c r="F148" s="50">
        <v>0</v>
      </c>
      <c r="G148" s="50">
        <v>11.3</v>
      </c>
      <c r="H148" s="50">
        <v>0</v>
      </c>
      <c r="I148" s="58"/>
      <c r="J148" s="58"/>
      <c r="P148" s="10"/>
      <c r="T148" s="10"/>
    </row>
    <row r="149" spans="1:20" ht="12.75">
      <c r="A149" s="32">
        <v>95</v>
      </c>
      <c r="B149" s="32" t="s">
        <v>281</v>
      </c>
      <c r="C149" s="32">
        <v>8</v>
      </c>
      <c r="D149" s="32" t="s">
        <v>282</v>
      </c>
      <c r="E149" s="34">
        <v>332</v>
      </c>
      <c r="F149" s="50">
        <v>3.32</v>
      </c>
      <c r="G149" s="50">
        <v>0.1</v>
      </c>
      <c r="H149" s="50">
        <v>332</v>
      </c>
      <c r="I149" s="58"/>
      <c r="J149" s="58"/>
      <c r="P149" s="10"/>
      <c r="T149" s="10"/>
    </row>
    <row r="150" spans="1:20" ht="12.75">
      <c r="A150" s="32">
        <v>98</v>
      </c>
      <c r="B150" s="32" t="s">
        <v>283</v>
      </c>
      <c r="C150" s="32">
        <v>8</v>
      </c>
      <c r="D150" s="32" t="s">
        <v>284</v>
      </c>
      <c r="E150" s="34">
        <v>2439</v>
      </c>
      <c r="F150" s="50">
        <v>0.2836046511627907</v>
      </c>
      <c r="G150" s="50">
        <v>8.6</v>
      </c>
      <c r="H150" s="50">
        <v>2439</v>
      </c>
      <c r="I150" s="58"/>
      <c r="J150" s="58"/>
      <c r="P150" s="10"/>
      <c r="T150" s="10"/>
    </row>
    <row r="151" spans="1:20" ht="12.75">
      <c r="A151" s="32">
        <v>100</v>
      </c>
      <c r="B151" s="32" t="s">
        <v>285</v>
      </c>
      <c r="C151" s="32">
        <v>8</v>
      </c>
      <c r="D151" s="32" t="s">
        <v>286</v>
      </c>
      <c r="E151" s="34">
        <v>3273</v>
      </c>
      <c r="F151" s="50">
        <v>0.255703125</v>
      </c>
      <c r="G151" s="50">
        <v>12.8</v>
      </c>
      <c r="H151" s="50">
        <v>3273</v>
      </c>
      <c r="I151" s="58"/>
      <c r="J151" s="58"/>
      <c r="P151" s="10"/>
      <c r="T151" s="10"/>
    </row>
    <row r="152" spans="1:20" ht="12.75">
      <c r="A152" s="32">
        <v>103</v>
      </c>
      <c r="B152" s="32" t="s">
        <v>287</v>
      </c>
      <c r="C152" s="32">
        <v>8</v>
      </c>
      <c r="D152" s="32" t="s">
        <v>288</v>
      </c>
      <c r="E152" s="34">
        <v>1963</v>
      </c>
      <c r="F152" s="50">
        <v>0.30671875</v>
      </c>
      <c r="G152" s="50">
        <v>6.4</v>
      </c>
      <c r="H152" s="50">
        <v>1963</v>
      </c>
      <c r="I152" s="58"/>
      <c r="J152" s="58"/>
      <c r="P152" s="10"/>
      <c r="T152" s="10"/>
    </row>
    <row r="153" spans="1:20" ht="12.75">
      <c r="A153" s="32">
        <v>93</v>
      </c>
      <c r="B153" s="32" t="s">
        <v>289</v>
      </c>
      <c r="C153" s="32">
        <v>8</v>
      </c>
      <c r="D153" s="32" t="s">
        <v>290</v>
      </c>
      <c r="E153" s="34">
        <v>367</v>
      </c>
      <c r="F153" s="50">
        <v>3.67</v>
      </c>
      <c r="G153" s="50">
        <v>0.1</v>
      </c>
      <c r="H153" s="50">
        <v>367</v>
      </c>
      <c r="I153" s="58"/>
      <c r="J153" s="58"/>
      <c r="P153" s="10"/>
      <c r="T153" s="10"/>
    </row>
    <row r="154" spans="1:20" ht="12.75">
      <c r="A154" s="32">
        <v>121</v>
      </c>
      <c r="B154" s="32" t="s">
        <v>291</v>
      </c>
      <c r="C154" s="32">
        <v>8</v>
      </c>
      <c r="D154" s="32" t="s">
        <v>292</v>
      </c>
      <c r="E154" s="34">
        <v>2352</v>
      </c>
      <c r="F154" s="50">
        <v>0.196</v>
      </c>
      <c r="G154" s="50">
        <v>12</v>
      </c>
      <c r="H154" s="50">
        <v>2352</v>
      </c>
      <c r="I154" s="58"/>
      <c r="J154" s="58"/>
      <c r="P154" s="10"/>
      <c r="T154" s="10"/>
    </row>
    <row r="155" spans="1:20" ht="12.75">
      <c r="A155" s="32">
        <v>104</v>
      </c>
      <c r="B155" s="32" t="s">
        <v>293</v>
      </c>
      <c r="C155" s="32">
        <v>8</v>
      </c>
      <c r="D155" s="32" t="s">
        <v>294</v>
      </c>
      <c r="E155" s="34">
        <v>1159</v>
      </c>
      <c r="F155" s="50">
        <v>1.44875</v>
      </c>
      <c r="G155" s="50">
        <v>0.8</v>
      </c>
      <c r="H155" s="50">
        <v>1159</v>
      </c>
      <c r="I155" s="58"/>
      <c r="J155" s="58"/>
      <c r="P155" s="10"/>
      <c r="T155" s="10"/>
    </row>
    <row r="156" spans="1:20" ht="12.75">
      <c r="A156" s="32">
        <v>153</v>
      </c>
      <c r="B156" s="32" t="s">
        <v>295</v>
      </c>
      <c r="C156" s="32">
        <v>8</v>
      </c>
      <c r="D156" s="32" t="s">
        <v>296</v>
      </c>
      <c r="E156" s="34">
        <v>1069</v>
      </c>
      <c r="F156" s="50">
        <v>0.1303658536585366</v>
      </c>
      <c r="G156" s="50">
        <v>8.2</v>
      </c>
      <c r="H156" s="50">
        <v>1069</v>
      </c>
      <c r="I156" s="58"/>
      <c r="J156" s="58"/>
      <c r="P156" s="10"/>
      <c r="T156" s="10"/>
    </row>
    <row r="157" spans="1:20" ht="12.75">
      <c r="A157" s="32">
        <v>115</v>
      </c>
      <c r="B157" s="32" t="s">
        <v>297</v>
      </c>
      <c r="C157" s="32">
        <v>8</v>
      </c>
      <c r="D157" s="32" t="s">
        <v>298</v>
      </c>
      <c r="E157" s="34">
        <v>1545</v>
      </c>
      <c r="F157" s="50">
        <v>0.2272058823529412</v>
      </c>
      <c r="G157" s="50">
        <v>6.8</v>
      </c>
      <c r="H157" s="50">
        <v>1545</v>
      </c>
      <c r="I157" s="58"/>
      <c r="J157" s="58"/>
      <c r="P157" s="10"/>
      <c r="T157" s="10"/>
    </row>
    <row r="158" spans="1:20" ht="12.75">
      <c r="A158" s="32">
        <v>79</v>
      </c>
      <c r="B158" s="32" t="s">
        <v>299</v>
      </c>
      <c r="C158" s="32">
        <v>8</v>
      </c>
      <c r="D158" s="32" t="s">
        <v>300</v>
      </c>
      <c r="E158" s="34">
        <v>2985</v>
      </c>
      <c r="F158" s="50">
        <v>1.148076923076923</v>
      </c>
      <c r="G158" s="50">
        <v>2.6</v>
      </c>
      <c r="H158" s="50">
        <v>2985</v>
      </c>
      <c r="I158" s="58"/>
      <c r="J158" s="58"/>
      <c r="P158" s="10"/>
      <c r="T158" s="10"/>
    </row>
    <row r="159" spans="1:20" ht="12.75">
      <c r="A159" s="32">
        <v>118</v>
      </c>
      <c r="B159" s="32" t="s">
        <v>301</v>
      </c>
      <c r="C159" s="32">
        <v>8</v>
      </c>
      <c r="D159" s="32" t="s">
        <v>302</v>
      </c>
      <c r="E159" s="34">
        <v>1550</v>
      </c>
      <c r="F159" s="50">
        <v>0.29245283018867924</v>
      </c>
      <c r="G159" s="50">
        <v>5.3</v>
      </c>
      <c r="H159" s="50">
        <v>1550</v>
      </c>
      <c r="I159" s="58"/>
      <c r="J159" s="58"/>
      <c r="P159" s="10"/>
      <c r="T159" s="10"/>
    </row>
    <row r="160" spans="1:20" ht="12.75">
      <c r="A160" s="32">
        <v>61</v>
      </c>
      <c r="B160" s="32" t="s">
        <v>303</v>
      </c>
      <c r="C160" s="32">
        <v>8</v>
      </c>
      <c r="D160" s="32" t="s">
        <v>304</v>
      </c>
      <c r="E160" s="34">
        <v>2316</v>
      </c>
      <c r="F160" s="50">
        <v>0.7470967741935484</v>
      </c>
      <c r="G160" s="50">
        <v>3.1</v>
      </c>
      <c r="H160" s="50">
        <v>2316</v>
      </c>
      <c r="I160" s="58"/>
      <c r="J160" s="58"/>
      <c r="P160" s="10"/>
      <c r="T160" s="10"/>
    </row>
    <row r="161" spans="1:20" ht="12.75">
      <c r="A161" s="32">
        <v>89</v>
      </c>
      <c r="B161" s="32" t="s">
        <v>305</v>
      </c>
      <c r="C161" s="32">
        <v>8</v>
      </c>
      <c r="D161" s="32" t="s">
        <v>306</v>
      </c>
      <c r="E161" s="34">
        <v>1249</v>
      </c>
      <c r="F161" s="50">
        <v>0.21912280701754386</v>
      </c>
      <c r="G161" s="50">
        <v>5.7</v>
      </c>
      <c r="H161" s="50">
        <v>1249</v>
      </c>
      <c r="I161" s="58"/>
      <c r="J161" s="58"/>
      <c r="P161" s="10"/>
      <c r="T161" s="10"/>
    </row>
    <row r="162" spans="1:20" ht="12.75">
      <c r="A162" s="32">
        <v>85</v>
      </c>
      <c r="B162" s="32" t="s">
        <v>307</v>
      </c>
      <c r="C162" s="32">
        <v>8</v>
      </c>
      <c r="D162" s="32" t="s">
        <v>308</v>
      </c>
      <c r="E162" s="34">
        <v>6634</v>
      </c>
      <c r="F162" s="50">
        <v>0.2475373134328358</v>
      </c>
      <c r="G162" s="50">
        <v>26.8</v>
      </c>
      <c r="H162" s="50">
        <v>6634</v>
      </c>
      <c r="I162" s="58"/>
      <c r="J162" s="58"/>
      <c r="P162" s="10"/>
      <c r="T162" s="10"/>
    </row>
    <row r="163" spans="1:20" ht="12.75">
      <c r="A163" s="32">
        <v>194</v>
      </c>
      <c r="B163" s="32" t="s">
        <v>309</v>
      </c>
      <c r="C163" s="32">
        <v>8</v>
      </c>
      <c r="D163" s="32" t="s">
        <v>310</v>
      </c>
      <c r="E163" s="34">
        <v>0</v>
      </c>
      <c r="F163" s="50">
        <v>0</v>
      </c>
      <c r="G163" s="50">
        <v>3.9</v>
      </c>
      <c r="H163" s="50">
        <v>0</v>
      </c>
      <c r="I163" s="58"/>
      <c r="J163" s="58"/>
      <c r="P163" s="10"/>
      <c r="T163" s="10"/>
    </row>
    <row r="164" spans="1:20" ht="12.75">
      <c r="A164" s="32">
        <v>39</v>
      </c>
      <c r="B164" s="32" t="s">
        <v>311</v>
      </c>
      <c r="C164" s="32">
        <v>8</v>
      </c>
      <c r="D164" s="32" t="s">
        <v>312</v>
      </c>
      <c r="E164" s="34">
        <v>339</v>
      </c>
      <c r="F164" s="50">
        <v>8.071428571428571</v>
      </c>
      <c r="G164" s="50">
        <v>0.042</v>
      </c>
      <c r="H164" s="50">
        <v>339</v>
      </c>
      <c r="I164" s="58"/>
      <c r="J164" s="58"/>
      <c r="P164" s="10"/>
      <c r="T164" s="10"/>
    </row>
    <row r="165" spans="1:20" ht="12.75">
      <c r="A165" s="32">
        <v>71</v>
      </c>
      <c r="B165" s="32" t="s">
        <v>313</v>
      </c>
      <c r="C165" s="32">
        <v>8</v>
      </c>
      <c r="D165" s="32" t="s">
        <v>314</v>
      </c>
      <c r="E165" s="34">
        <v>403</v>
      </c>
      <c r="F165" s="50">
        <v>4.03</v>
      </c>
      <c r="G165" s="50">
        <v>0.1</v>
      </c>
      <c r="H165" s="50">
        <v>403</v>
      </c>
      <c r="I165" s="58"/>
      <c r="J165" s="58"/>
      <c r="P165" s="10"/>
      <c r="T165" s="10"/>
    </row>
    <row r="166" spans="1:20" ht="12.75">
      <c r="A166" s="32">
        <v>87</v>
      </c>
      <c r="B166" s="32" t="s">
        <v>315</v>
      </c>
      <c r="C166" s="32">
        <v>8</v>
      </c>
      <c r="D166" s="32" t="s">
        <v>316</v>
      </c>
      <c r="E166" s="34">
        <v>333</v>
      </c>
      <c r="F166" s="50">
        <v>3.33</v>
      </c>
      <c r="G166" s="50">
        <v>0.1</v>
      </c>
      <c r="H166" s="50">
        <v>333</v>
      </c>
      <c r="I166" s="58"/>
      <c r="J166" s="58"/>
      <c r="P166" s="10"/>
      <c r="T166" s="10"/>
    </row>
    <row r="167" spans="1:20" ht="12.75">
      <c r="A167" s="32">
        <v>67</v>
      </c>
      <c r="B167" s="32" t="s">
        <v>317</v>
      </c>
      <c r="C167" s="32">
        <v>8</v>
      </c>
      <c r="D167" s="32" t="s">
        <v>318</v>
      </c>
      <c r="E167" s="34">
        <v>1171</v>
      </c>
      <c r="F167" s="50">
        <v>2.9275</v>
      </c>
      <c r="G167" s="50">
        <v>0.4</v>
      </c>
      <c r="H167" s="50">
        <v>1171</v>
      </c>
      <c r="I167" s="58"/>
      <c r="J167" s="58"/>
      <c r="P167" s="10"/>
      <c r="T167" s="10"/>
    </row>
    <row r="168" spans="1:20" ht="12.75">
      <c r="A168" s="32">
        <v>54</v>
      </c>
      <c r="B168" s="32" t="s">
        <v>319</v>
      </c>
      <c r="C168" s="32">
        <v>8</v>
      </c>
      <c r="D168" s="32" t="s">
        <v>320</v>
      </c>
      <c r="E168" s="34">
        <v>3606</v>
      </c>
      <c r="F168" s="50">
        <v>2.773846153846154</v>
      </c>
      <c r="G168" s="50">
        <v>1.3</v>
      </c>
      <c r="H168" s="50">
        <v>3606</v>
      </c>
      <c r="I168" s="58"/>
      <c r="J168" s="58"/>
      <c r="P168" s="10"/>
      <c r="T168" s="10"/>
    </row>
    <row r="169" spans="1:20" ht="12.75">
      <c r="A169" s="32">
        <v>46</v>
      </c>
      <c r="B169" s="32" t="s">
        <v>321</v>
      </c>
      <c r="C169" s="32">
        <v>8</v>
      </c>
      <c r="D169" s="32" t="s">
        <v>322</v>
      </c>
      <c r="E169" s="34">
        <v>3315</v>
      </c>
      <c r="F169" s="50">
        <v>0.975</v>
      </c>
      <c r="G169" s="50">
        <v>3.4</v>
      </c>
      <c r="H169" s="50">
        <v>3315</v>
      </c>
      <c r="I169" s="58"/>
      <c r="J169" s="58"/>
      <c r="P169" s="10"/>
      <c r="T169" s="10"/>
    </row>
    <row r="170" spans="1:20" ht="12.75">
      <c r="A170" s="32">
        <v>68</v>
      </c>
      <c r="B170" s="32" t="s">
        <v>323</v>
      </c>
      <c r="C170" s="32">
        <v>8</v>
      </c>
      <c r="D170" s="32" t="s">
        <v>324</v>
      </c>
      <c r="E170" s="34">
        <v>26841</v>
      </c>
      <c r="F170" s="50">
        <v>1.0651190476190477</v>
      </c>
      <c r="G170" s="50">
        <v>25.2</v>
      </c>
      <c r="H170" s="50">
        <v>26841</v>
      </c>
      <c r="I170" s="58"/>
      <c r="J170" s="58"/>
      <c r="P170" s="10"/>
      <c r="T170" s="10"/>
    </row>
    <row r="171" spans="1:20" ht="12.75">
      <c r="A171" s="35">
        <v>65</v>
      </c>
      <c r="B171" s="35" t="s">
        <v>325</v>
      </c>
      <c r="C171" s="35">
        <v>9</v>
      </c>
      <c r="D171" s="35" t="s">
        <v>326</v>
      </c>
      <c r="E171" s="37">
        <v>737</v>
      </c>
      <c r="F171" s="49">
        <v>0.237741935483871</v>
      </c>
      <c r="G171" s="49">
        <v>3.1</v>
      </c>
      <c r="H171" s="49">
        <v>737</v>
      </c>
      <c r="I171" s="58"/>
      <c r="J171" s="58"/>
      <c r="P171" s="10"/>
      <c r="T171" s="10"/>
    </row>
    <row r="172" spans="1:10" ht="12.75">
      <c r="A172" s="35">
        <v>62</v>
      </c>
      <c r="B172" s="35" t="s">
        <v>327</v>
      </c>
      <c r="C172" s="35">
        <v>9</v>
      </c>
      <c r="D172" s="35" t="s">
        <v>328</v>
      </c>
      <c r="E172" s="37">
        <v>4114</v>
      </c>
      <c r="F172" s="49">
        <v>0.41555555555555557</v>
      </c>
      <c r="G172" s="49">
        <v>9.9</v>
      </c>
      <c r="H172" s="49">
        <v>4114</v>
      </c>
      <c r="I172" s="58"/>
      <c r="J172" s="58"/>
    </row>
    <row r="173" spans="1:10" ht="12.75">
      <c r="A173" s="35">
        <v>66</v>
      </c>
      <c r="B173" s="35" t="s">
        <v>329</v>
      </c>
      <c r="C173" s="35">
        <v>9</v>
      </c>
      <c r="D173" s="35" t="s">
        <v>330</v>
      </c>
      <c r="E173" s="37">
        <v>1941</v>
      </c>
      <c r="F173" s="49">
        <v>0.4734146341463415</v>
      </c>
      <c r="G173" s="49">
        <v>4.1</v>
      </c>
      <c r="H173" s="49">
        <v>1941</v>
      </c>
      <c r="I173" s="58"/>
      <c r="J173" s="58"/>
    </row>
    <row r="174" spans="1:10" ht="12.75">
      <c r="A174" s="35">
        <v>56</v>
      </c>
      <c r="B174" s="35" t="s">
        <v>331</v>
      </c>
      <c r="C174" s="35">
        <v>9</v>
      </c>
      <c r="D174" s="35" t="s">
        <v>332</v>
      </c>
      <c r="E174" s="37">
        <v>6652</v>
      </c>
      <c r="F174" s="49">
        <v>0.8315</v>
      </c>
      <c r="G174" s="49">
        <v>8</v>
      </c>
      <c r="H174" s="49">
        <v>6652</v>
      </c>
      <c r="I174" s="58"/>
      <c r="J174" s="58"/>
    </row>
    <row r="175" spans="1:10" ht="12.75">
      <c r="A175" s="35">
        <v>48</v>
      </c>
      <c r="B175" s="35" t="s">
        <v>333</v>
      </c>
      <c r="C175" s="35">
        <v>9</v>
      </c>
      <c r="D175" s="35" t="s">
        <v>334</v>
      </c>
      <c r="E175" s="37">
        <v>3901</v>
      </c>
      <c r="F175" s="49">
        <v>0.886590909090909</v>
      </c>
      <c r="G175" s="49">
        <v>4.4</v>
      </c>
      <c r="H175" s="49">
        <v>3901</v>
      </c>
      <c r="I175" s="58"/>
      <c r="J175" s="58"/>
    </row>
    <row r="176" spans="1:10" ht="12.75">
      <c r="A176" s="35">
        <v>30</v>
      </c>
      <c r="B176" s="35" t="s">
        <v>335</v>
      </c>
      <c r="C176" s="35">
        <v>9</v>
      </c>
      <c r="D176" s="35" t="s">
        <v>336</v>
      </c>
      <c r="E176" s="37">
        <v>1646</v>
      </c>
      <c r="F176" s="49">
        <v>2.0575</v>
      </c>
      <c r="G176" s="49">
        <v>0.8</v>
      </c>
      <c r="H176" s="49">
        <v>1646</v>
      </c>
      <c r="I176" s="58"/>
      <c r="J176" s="58"/>
    </row>
    <row r="177" spans="1:10" ht="12.75">
      <c r="A177" s="35">
        <v>32</v>
      </c>
      <c r="B177" s="35" t="s">
        <v>337</v>
      </c>
      <c r="C177" s="35">
        <v>9</v>
      </c>
      <c r="D177" s="35" t="s">
        <v>338</v>
      </c>
      <c r="E177" s="37">
        <v>8443</v>
      </c>
      <c r="F177" s="49">
        <v>0.8277450980392157</v>
      </c>
      <c r="G177" s="49">
        <v>10.2</v>
      </c>
      <c r="H177" s="49">
        <v>8443</v>
      </c>
      <c r="I177" s="58"/>
      <c r="J177" s="58"/>
    </row>
    <row r="178" spans="1:10" ht="12.75">
      <c r="A178" s="35">
        <v>36</v>
      </c>
      <c r="B178" s="35" t="s">
        <v>339</v>
      </c>
      <c r="C178" s="35">
        <v>9</v>
      </c>
      <c r="D178" s="35" t="s">
        <v>340</v>
      </c>
      <c r="E178" s="37">
        <v>902</v>
      </c>
      <c r="F178" s="49">
        <v>0.6938461538461538</v>
      </c>
      <c r="G178" s="49">
        <v>1.3</v>
      </c>
      <c r="H178" s="49">
        <v>902</v>
      </c>
      <c r="I178" s="58"/>
      <c r="J178" s="58"/>
    </row>
    <row r="179" spans="1:10" ht="12.75">
      <c r="A179" s="35">
        <v>38</v>
      </c>
      <c r="B179" s="35" t="s">
        <v>341</v>
      </c>
      <c r="C179" s="35">
        <v>9</v>
      </c>
      <c r="D179" s="35" t="s">
        <v>342</v>
      </c>
      <c r="E179" s="37">
        <v>10634</v>
      </c>
      <c r="F179" s="49">
        <v>1.074141414141414</v>
      </c>
      <c r="G179" s="49">
        <v>9.9</v>
      </c>
      <c r="H179" s="49">
        <v>10634</v>
      </c>
      <c r="I179" s="58"/>
      <c r="J179" s="58"/>
    </row>
    <row r="180" spans="1:10" ht="12.75">
      <c r="A180" s="35">
        <v>50</v>
      </c>
      <c r="B180" s="35" t="s">
        <v>343</v>
      </c>
      <c r="C180" s="35">
        <v>9</v>
      </c>
      <c r="D180" s="35" t="s">
        <v>344</v>
      </c>
      <c r="E180" s="37">
        <v>1518</v>
      </c>
      <c r="F180" s="49">
        <v>0.66</v>
      </c>
      <c r="G180" s="49">
        <v>2.3</v>
      </c>
      <c r="H180" s="49">
        <v>1518</v>
      </c>
      <c r="I180" s="58"/>
      <c r="J180" s="58"/>
    </row>
    <row r="181" spans="1:10" ht="12.75">
      <c r="A181" s="35">
        <v>41</v>
      </c>
      <c r="B181" s="35" t="s">
        <v>345</v>
      </c>
      <c r="C181" s="35">
        <v>9</v>
      </c>
      <c r="D181" s="35" t="s">
        <v>346</v>
      </c>
      <c r="E181" s="37">
        <v>1692</v>
      </c>
      <c r="F181" s="49">
        <v>0.48342857142857143</v>
      </c>
      <c r="G181" s="49">
        <v>3.5</v>
      </c>
      <c r="H181" s="49">
        <v>1692</v>
      </c>
      <c r="I181" s="58"/>
      <c r="J181" s="58"/>
    </row>
    <row r="182" spans="1:10" ht="12.75">
      <c r="A182" s="35">
        <v>60</v>
      </c>
      <c r="B182" s="35" t="s">
        <v>19</v>
      </c>
      <c r="C182" s="35">
        <v>9</v>
      </c>
      <c r="D182" s="35" t="s">
        <v>20</v>
      </c>
      <c r="E182" s="37">
        <v>939</v>
      </c>
      <c r="F182" s="49">
        <v>0.4695</v>
      </c>
      <c r="G182" s="49">
        <v>2</v>
      </c>
      <c r="H182" s="49">
        <v>939</v>
      </c>
      <c r="I182" s="58"/>
      <c r="J182" s="58"/>
    </row>
    <row r="183" spans="1:10" ht="12.75">
      <c r="A183" s="35">
        <v>37</v>
      </c>
      <c r="B183" s="35" t="s">
        <v>21</v>
      </c>
      <c r="C183" s="35">
        <v>9</v>
      </c>
      <c r="D183" s="35" t="s">
        <v>22</v>
      </c>
      <c r="E183" s="37">
        <v>13940</v>
      </c>
      <c r="F183" s="49">
        <v>0.36113989637305693</v>
      </c>
      <c r="G183" s="49">
        <v>38.6</v>
      </c>
      <c r="H183" s="49">
        <v>13940</v>
      </c>
      <c r="I183" s="58"/>
      <c r="J183" s="58"/>
    </row>
    <row r="184" spans="1:10" ht="12.75">
      <c r="A184" s="35">
        <v>113</v>
      </c>
      <c r="B184" s="35" t="s">
        <v>23</v>
      </c>
      <c r="C184" s="35">
        <v>9</v>
      </c>
      <c r="D184" s="35" t="s">
        <v>24</v>
      </c>
      <c r="E184" s="37">
        <v>1482</v>
      </c>
      <c r="F184" s="49">
        <v>0.3446511627906977</v>
      </c>
      <c r="G184" s="49">
        <v>4.3</v>
      </c>
      <c r="H184" s="49">
        <v>1482</v>
      </c>
      <c r="I184" s="58"/>
      <c r="J184" s="58"/>
    </row>
    <row r="185" spans="1:10" ht="12.75">
      <c r="A185" s="35">
        <v>69</v>
      </c>
      <c r="B185" s="35" t="s">
        <v>25</v>
      </c>
      <c r="C185" s="35">
        <v>9</v>
      </c>
      <c r="D185" s="35" t="s">
        <v>26</v>
      </c>
      <c r="E185" s="37">
        <v>10552</v>
      </c>
      <c r="F185" s="49">
        <v>0.4710714285714286</v>
      </c>
      <c r="G185" s="49">
        <v>22.4</v>
      </c>
      <c r="H185" s="49">
        <v>10552</v>
      </c>
      <c r="I185" s="58"/>
      <c r="J185" s="58"/>
    </row>
    <row r="186" spans="1:10" ht="12.75">
      <c r="A186" s="35">
        <v>196</v>
      </c>
      <c r="B186" s="35" t="s">
        <v>27</v>
      </c>
      <c r="C186" s="35">
        <v>9</v>
      </c>
      <c r="D186" s="35" t="s">
        <v>28</v>
      </c>
      <c r="E186" s="37">
        <v>4927</v>
      </c>
      <c r="F186" s="49">
        <v>0.4676791646891315</v>
      </c>
      <c r="G186" s="49">
        <v>10.535</v>
      </c>
      <c r="H186" s="49">
        <v>4927</v>
      </c>
      <c r="I186" s="58"/>
      <c r="J186" s="58"/>
    </row>
    <row r="187" spans="1:10" ht="12.75">
      <c r="A187" s="35">
        <v>42</v>
      </c>
      <c r="B187" s="35" t="s">
        <v>29</v>
      </c>
      <c r="C187" s="35">
        <v>9</v>
      </c>
      <c r="D187" s="35" t="s">
        <v>30</v>
      </c>
      <c r="E187" s="37">
        <v>3825</v>
      </c>
      <c r="F187" s="49">
        <v>0.7083333333333333</v>
      </c>
      <c r="G187" s="49">
        <v>5.4</v>
      </c>
      <c r="H187" s="49">
        <v>3825</v>
      </c>
      <c r="I187" s="58"/>
      <c r="J187" s="58"/>
    </row>
    <row r="188" spans="1:10" ht="12.75">
      <c r="A188" s="35">
        <v>27</v>
      </c>
      <c r="B188" s="35" t="s">
        <v>31</v>
      </c>
      <c r="C188" s="35">
        <v>9</v>
      </c>
      <c r="D188" s="35" t="s">
        <v>32</v>
      </c>
      <c r="E188" s="37">
        <v>2567</v>
      </c>
      <c r="F188" s="49">
        <v>1.2835</v>
      </c>
      <c r="G188" s="49">
        <v>2</v>
      </c>
      <c r="H188" s="49">
        <v>2567</v>
      </c>
      <c r="I188" s="58"/>
      <c r="J188" s="58"/>
    </row>
    <row r="189" spans="1:10" ht="12.75">
      <c r="A189" s="35">
        <v>88</v>
      </c>
      <c r="B189" s="35" t="s">
        <v>33</v>
      </c>
      <c r="C189" s="35">
        <v>9</v>
      </c>
      <c r="D189" s="35" t="s">
        <v>34</v>
      </c>
      <c r="E189" s="37">
        <v>9890</v>
      </c>
      <c r="F189" s="49">
        <v>0.14068278805120912</v>
      </c>
      <c r="G189" s="49">
        <v>70.3</v>
      </c>
      <c r="H189" s="49">
        <v>9890</v>
      </c>
      <c r="I189" s="58"/>
      <c r="J189" s="58"/>
    </row>
    <row r="190" spans="1:10" ht="12.75">
      <c r="A190" s="35">
        <v>70</v>
      </c>
      <c r="B190" s="35" t="s">
        <v>35</v>
      </c>
      <c r="C190" s="35">
        <v>9</v>
      </c>
      <c r="D190" s="35" t="s">
        <v>36</v>
      </c>
      <c r="E190" s="37">
        <v>13970</v>
      </c>
      <c r="F190" s="49">
        <v>0.2856850715746421</v>
      </c>
      <c r="G190" s="49">
        <v>48.9</v>
      </c>
      <c r="H190" s="49">
        <v>13970</v>
      </c>
      <c r="I190" s="58"/>
      <c r="J190" s="58"/>
    </row>
    <row r="191" spans="1:10" ht="12.75">
      <c r="A191" s="83">
        <v>51</v>
      </c>
      <c r="B191" s="83" t="s">
        <v>37</v>
      </c>
      <c r="C191" s="83">
        <v>10</v>
      </c>
      <c r="D191" s="83" t="s">
        <v>38</v>
      </c>
      <c r="E191" s="85">
        <v>1553</v>
      </c>
      <c r="F191" s="86">
        <v>5.176666666666667</v>
      </c>
      <c r="G191" s="86">
        <v>0.3</v>
      </c>
      <c r="H191" s="86">
        <v>1553</v>
      </c>
      <c r="I191" s="58"/>
      <c r="J191" s="58"/>
    </row>
    <row r="192" spans="1:10" ht="12.75">
      <c r="A192" s="83">
        <v>4</v>
      </c>
      <c r="B192" s="83" t="s">
        <v>39</v>
      </c>
      <c r="C192" s="83">
        <v>10</v>
      </c>
      <c r="D192" s="83" t="s">
        <v>40</v>
      </c>
      <c r="E192" s="85">
        <v>63942</v>
      </c>
      <c r="F192" s="86">
        <v>2.0428753993610225</v>
      </c>
      <c r="G192" s="86">
        <v>31.3</v>
      </c>
      <c r="H192" s="86">
        <v>63942</v>
      </c>
      <c r="I192" s="58"/>
      <c r="J192" s="58"/>
    </row>
    <row r="193" spans="1:10" ht="12.75">
      <c r="A193" s="83">
        <v>182</v>
      </c>
      <c r="B193" s="83" t="s">
        <v>41</v>
      </c>
      <c r="C193" s="83">
        <v>10</v>
      </c>
      <c r="D193" s="83" t="s">
        <v>42</v>
      </c>
      <c r="E193" s="85">
        <v>0</v>
      </c>
      <c r="F193" s="86">
        <v>0</v>
      </c>
      <c r="G193" s="86">
        <v>0.05</v>
      </c>
      <c r="H193" s="86">
        <v>0</v>
      </c>
      <c r="I193" s="58"/>
      <c r="J193" s="58"/>
    </row>
    <row r="194" spans="1:10" ht="12.75">
      <c r="A194" s="83">
        <v>53</v>
      </c>
      <c r="B194" s="83" t="s">
        <v>43</v>
      </c>
      <c r="C194" s="83">
        <v>10</v>
      </c>
      <c r="D194" s="83" t="s">
        <v>44</v>
      </c>
      <c r="E194" s="85">
        <v>26108</v>
      </c>
      <c r="F194" s="86">
        <v>0.2559607843137255</v>
      </c>
      <c r="G194" s="86">
        <v>102</v>
      </c>
      <c r="H194" s="86">
        <v>26108</v>
      </c>
      <c r="I194" s="58"/>
      <c r="J194" s="58"/>
    </row>
    <row r="195" spans="1:10" ht="12.75">
      <c r="A195" s="83">
        <v>8</v>
      </c>
      <c r="B195" s="83" t="s">
        <v>45</v>
      </c>
      <c r="C195" s="83">
        <v>10</v>
      </c>
      <c r="D195" s="83" t="s">
        <v>46</v>
      </c>
      <c r="E195" s="85">
        <v>369176</v>
      </c>
      <c r="F195" s="86">
        <v>1.2686460481099657</v>
      </c>
      <c r="G195" s="86">
        <v>291</v>
      </c>
      <c r="H195" s="86">
        <v>369176</v>
      </c>
      <c r="I195" s="58"/>
      <c r="J195" s="58"/>
    </row>
    <row r="196" spans="1:10" ht="12.75">
      <c r="A196" s="38">
        <v>179</v>
      </c>
      <c r="B196" s="38" t="s">
        <v>47</v>
      </c>
      <c r="C196" s="38">
        <v>11</v>
      </c>
      <c r="D196" s="38" t="s">
        <v>48</v>
      </c>
      <c r="E196" s="40">
        <v>0</v>
      </c>
      <c r="F196" s="44">
        <v>0</v>
      </c>
      <c r="G196" s="44">
        <v>0.069</v>
      </c>
      <c r="H196" s="44">
        <v>0</v>
      </c>
      <c r="I196" s="58"/>
      <c r="J196" s="58"/>
    </row>
    <row r="197" spans="1:10" ht="12.75">
      <c r="A197" s="38">
        <v>14</v>
      </c>
      <c r="B197" s="38" t="s">
        <v>49</v>
      </c>
      <c r="C197" s="38">
        <v>11</v>
      </c>
      <c r="D197" s="38" t="s">
        <v>50</v>
      </c>
      <c r="E197" s="40">
        <v>18973</v>
      </c>
      <c r="F197" s="44">
        <v>2.342345679012346</v>
      </c>
      <c r="G197" s="44">
        <v>8.1</v>
      </c>
      <c r="H197" s="44">
        <v>18973</v>
      </c>
      <c r="I197" s="58"/>
      <c r="J197" s="58"/>
    </row>
    <row r="198" spans="1:10" ht="12.75">
      <c r="A198" s="38">
        <v>6</v>
      </c>
      <c r="B198" s="38" t="s">
        <v>51</v>
      </c>
      <c r="C198" s="38">
        <v>11</v>
      </c>
      <c r="D198" s="38" t="s">
        <v>52</v>
      </c>
      <c r="E198" s="40">
        <v>46302</v>
      </c>
      <c r="F198" s="44">
        <v>4.4953398058252425</v>
      </c>
      <c r="G198" s="44">
        <v>10.3</v>
      </c>
      <c r="H198" s="44">
        <v>46302</v>
      </c>
      <c r="I198" s="58"/>
      <c r="J198" s="58"/>
    </row>
    <row r="199" spans="1:10" ht="12.75">
      <c r="A199" s="38">
        <v>17</v>
      </c>
      <c r="B199" s="38" t="s">
        <v>53</v>
      </c>
      <c r="C199" s="38">
        <v>11</v>
      </c>
      <c r="D199" s="38" t="s">
        <v>54</v>
      </c>
      <c r="E199" s="40">
        <v>16678</v>
      </c>
      <c r="F199" s="44">
        <v>3.0885185185185184</v>
      </c>
      <c r="G199" s="44">
        <v>5.4</v>
      </c>
      <c r="H199" s="44">
        <v>16678</v>
      </c>
      <c r="I199" s="58"/>
      <c r="J199" s="58"/>
    </row>
    <row r="200" spans="1:10" ht="12.75">
      <c r="A200" s="38">
        <v>13</v>
      </c>
      <c r="B200" s="38" t="s">
        <v>55</v>
      </c>
      <c r="C200" s="38">
        <v>11</v>
      </c>
      <c r="D200" s="38" t="s">
        <v>56</v>
      </c>
      <c r="E200" s="40">
        <v>12888</v>
      </c>
      <c r="F200" s="44">
        <v>2.4784615384615387</v>
      </c>
      <c r="G200" s="44">
        <v>5.2</v>
      </c>
      <c r="H200" s="44">
        <v>12888</v>
      </c>
      <c r="I200" s="58"/>
      <c r="J200" s="58"/>
    </row>
    <row r="201" spans="1:10" ht="12.75">
      <c r="A201" s="38">
        <v>16</v>
      </c>
      <c r="B201" s="38" t="s">
        <v>57</v>
      </c>
      <c r="C201" s="38">
        <v>11</v>
      </c>
      <c r="D201" s="38" t="s">
        <v>58</v>
      </c>
      <c r="E201" s="40">
        <v>107635</v>
      </c>
      <c r="F201" s="44">
        <v>1.7999163879598663</v>
      </c>
      <c r="G201" s="44">
        <v>59.8</v>
      </c>
      <c r="H201" s="44">
        <v>107635</v>
      </c>
      <c r="I201" s="58"/>
      <c r="J201" s="58"/>
    </row>
    <row r="202" spans="1:10" ht="12.75">
      <c r="A202" s="38">
        <v>19</v>
      </c>
      <c r="B202" s="38" t="s">
        <v>59</v>
      </c>
      <c r="C202" s="38">
        <v>11</v>
      </c>
      <c r="D202" s="38" t="s">
        <v>60</v>
      </c>
      <c r="E202" s="40">
        <v>130332</v>
      </c>
      <c r="F202" s="44">
        <v>1.5816990291262134</v>
      </c>
      <c r="G202" s="44">
        <v>82.4</v>
      </c>
      <c r="H202" s="44">
        <v>130332</v>
      </c>
      <c r="I202" s="58"/>
      <c r="J202" s="58"/>
    </row>
    <row r="203" spans="1:10" ht="12.75">
      <c r="A203" s="38">
        <v>24</v>
      </c>
      <c r="B203" s="38" t="s">
        <v>61</v>
      </c>
      <c r="C203" s="38">
        <v>11</v>
      </c>
      <c r="D203" s="38" t="s">
        <v>62</v>
      </c>
      <c r="E203" s="40">
        <v>8480</v>
      </c>
      <c r="F203" s="44">
        <v>0.7709090909090909</v>
      </c>
      <c r="G203" s="44">
        <v>11</v>
      </c>
      <c r="H203" s="44">
        <v>8480</v>
      </c>
      <c r="I203" s="58"/>
      <c r="J203" s="58"/>
    </row>
    <row r="204" spans="1:10" ht="12.75">
      <c r="A204" s="38">
        <v>183</v>
      </c>
      <c r="B204" s="38" t="s">
        <v>63</v>
      </c>
      <c r="C204" s="38">
        <v>11</v>
      </c>
      <c r="D204" s="38" t="s">
        <v>64</v>
      </c>
      <c r="E204" s="40">
        <v>0</v>
      </c>
      <c r="F204" s="44">
        <v>0</v>
      </c>
      <c r="G204" s="44">
        <v>0.001</v>
      </c>
      <c r="H204" s="44">
        <v>0</v>
      </c>
      <c r="I204" s="58"/>
      <c r="J204" s="58"/>
    </row>
    <row r="205" spans="1:10" ht="12.75">
      <c r="A205" s="38">
        <v>7</v>
      </c>
      <c r="B205" s="38" t="s">
        <v>65</v>
      </c>
      <c r="C205" s="38">
        <v>11</v>
      </c>
      <c r="D205" s="38" t="s">
        <v>66</v>
      </c>
      <c r="E205" s="40">
        <v>1426</v>
      </c>
      <c r="F205" s="44">
        <v>4.753333333333334</v>
      </c>
      <c r="G205" s="44">
        <v>0.3</v>
      </c>
      <c r="H205" s="44">
        <v>1426</v>
      </c>
      <c r="I205" s="58"/>
      <c r="J205" s="58"/>
    </row>
    <row r="206" spans="1:10" ht="12.75">
      <c r="A206" s="38">
        <v>10</v>
      </c>
      <c r="B206" s="38" t="s">
        <v>67</v>
      </c>
      <c r="C206" s="38">
        <v>11</v>
      </c>
      <c r="D206" s="38" t="s">
        <v>68</v>
      </c>
      <c r="E206" s="40">
        <v>8634</v>
      </c>
      <c r="F206" s="44">
        <v>2.213846153846154</v>
      </c>
      <c r="G206" s="44">
        <v>3.9</v>
      </c>
      <c r="H206" s="44">
        <v>8634</v>
      </c>
      <c r="I206" s="58"/>
      <c r="J206" s="58"/>
    </row>
    <row r="207" spans="1:10" ht="12.75">
      <c r="A207" s="38">
        <v>21</v>
      </c>
      <c r="B207" s="38" t="s">
        <v>69</v>
      </c>
      <c r="C207" s="38">
        <v>11</v>
      </c>
      <c r="D207" s="38" t="s">
        <v>70</v>
      </c>
      <c r="E207" s="40">
        <v>70805</v>
      </c>
      <c r="F207" s="44">
        <v>1.231391304347826</v>
      </c>
      <c r="G207" s="44">
        <v>57.5</v>
      </c>
      <c r="H207" s="44">
        <v>70805</v>
      </c>
      <c r="I207" s="58"/>
      <c r="J207" s="58"/>
    </row>
    <row r="208" spans="1:10" ht="12.75">
      <c r="A208" s="38">
        <v>187</v>
      </c>
      <c r="B208" s="38" t="s">
        <v>71</v>
      </c>
      <c r="C208" s="38">
        <v>11</v>
      </c>
      <c r="D208" s="38" t="s">
        <v>72</v>
      </c>
      <c r="E208" s="40">
        <v>0</v>
      </c>
      <c r="F208" s="44">
        <v>0</v>
      </c>
      <c r="G208" s="44">
        <v>0.033</v>
      </c>
      <c r="H208" s="44">
        <v>0</v>
      </c>
      <c r="I208" s="58"/>
      <c r="J208" s="58"/>
    </row>
    <row r="209" spans="1:10" ht="12.75">
      <c r="A209" s="38">
        <v>15</v>
      </c>
      <c r="B209" s="38" t="s">
        <v>73</v>
      </c>
      <c r="C209" s="38">
        <v>11</v>
      </c>
      <c r="D209" s="38" t="s">
        <v>74</v>
      </c>
      <c r="E209" s="40">
        <v>3041</v>
      </c>
      <c r="F209" s="44">
        <v>7.6025</v>
      </c>
      <c r="G209" s="44">
        <v>0.4</v>
      </c>
      <c r="H209" s="44">
        <v>3041</v>
      </c>
      <c r="I209" s="58"/>
      <c r="J209" s="58"/>
    </row>
    <row r="210" spans="1:10" ht="12.75">
      <c r="A210" s="38">
        <v>31</v>
      </c>
      <c r="B210" s="38" t="s">
        <v>75</v>
      </c>
      <c r="C210" s="38">
        <v>11</v>
      </c>
      <c r="D210" s="38" t="s">
        <v>76</v>
      </c>
      <c r="E210" s="40">
        <v>1270</v>
      </c>
      <c r="F210" s="44">
        <v>3.175</v>
      </c>
      <c r="G210" s="44">
        <v>0.4</v>
      </c>
      <c r="H210" s="44">
        <v>1270</v>
      </c>
      <c r="I210" s="58"/>
      <c r="J210" s="58"/>
    </row>
    <row r="211" spans="1:10" ht="12.75">
      <c r="A211" s="38">
        <v>190</v>
      </c>
      <c r="B211" s="38" t="s">
        <v>77</v>
      </c>
      <c r="C211" s="38">
        <v>11</v>
      </c>
      <c r="D211" s="38" t="s">
        <v>78</v>
      </c>
      <c r="E211" s="40">
        <v>0</v>
      </c>
      <c r="F211" s="44">
        <v>0</v>
      </c>
      <c r="G211" s="44">
        <v>0.034</v>
      </c>
      <c r="H211" s="44">
        <v>0</v>
      </c>
      <c r="I211" s="58"/>
      <c r="J211" s="58"/>
    </row>
    <row r="212" spans="1:10" ht="12.75">
      <c r="A212" s="38">
        <v>5</v>
      </c>
      <c r="B212" s="38" t="s">
        <v>79</v>
      </c>
      <c r="C212" s="38">
        <v>11</v>
      </c>
      <c r="D212" s="38" t="s">
        <v>80</v>
      </c>
      <c r="E212" s="40">
        <v>51874</v>
      </c>
      <c r="F212" s="44">
        <v>3.221987577639751</v>
      </c>
      <c r="G212" s="44">
        <v>16.1</v>
      </c>
      <c r="H212" s="44">
        <v>51874</v>
      </c>
      <c r="I212" s="58"/>
      <c r="J212" s="58"/>
    </row>
    <row r="213" spans="1:10" ht="12.75">
      <c r="A213" s="38">
        <v>1</v>
      </c>
      <c r="B213" s="38" t="s">
        <v>81</v>
      </c>
      <c r="C213" s="38">
        <v>11</v>
      </c>
      <c r="D213" s="38" t="s">
        <v>82</v>
      </c>
      <c r="E213" s="40">
        <v>16967</v>
      </c>
      <c r="F213" s="44">
        <v>3.7704444444444443</v>
      </c>
      <c r="G213" s="44">
        <v>4.5</v>
      </c>
      <c r="H213" s="44">
        <v>16967</v>
      </c>
      <c r="I213" s="58"/>
      <c r="J213" s="58"/>
    </row>
    <row r="214" spans="1:10" ht="12.75">
      <c r="A214" s="38">
        <v>26</v>
      </c>
      <c r="B214" s="38" t="s">
        <v>83</v>
      </c>
      <c r="C214" s="38">
        <v>11</v>
      </c>
      <c r="D214" s="38" t="s">
        <v>84</v>
      </c>
      <c r="E214" s="40">
        <v>8924</v>
      </c>
      <c r="F214" s="44">
        <v>0.8924</v>
      </c>
      <c r="G214" s="44">
        <v>10</v>
      </c>
      <c r="H214" s="44">
        <v>8924</v>
      </c>
      <c r="I214" s="58"/>
      <c r="J214" s="58"/>
    </row>
    <row r="215" spans="1:10" ht="12.75">
      <c r="A215" s="38">
        <v>195</v>
      </c>
      <c r="B215" s="38" t="s">
        <v>85</v>
      </c>
      <c r="C215" s="38">
        <v>11</v>
      </c>
      <c r="D215" s="38" t="s">
        <v>86</v>
      </c>
      <c r="E215" s="40">
        <v>420</v>
      </c>
      <c r="F215" s="44">
        <v>15.555555555555557</v>
      </c>
      <c r="G215" s="44">
        <v>0.027</v>
      </c>
      <c r="H215" s="44">
        <v>420</v>
      </c>
      <c r="I215" s="58"/>
      <c r="J215" s="58"/>
    </row>
    <row r="216" spans="1:10" ht="12.75">
      <c r="A216" s="38">
        <v>20</v>
      </c>
      <c r="B216" s="38" t="s">
        <v>87</v>
      </c>
      <c r="C216" s="38">
        <v>11</v>
      </c>
      <c r="D216" s="38" t="s">
        <v>88</v>
      </c>
      <c r="E216" s="40">
        <v>30739</v>
      </c>
      <c r="F216" s="44">
        <v>0.7497317073170732</v>
      </c>
      <c r="G216" s="44">
        <v>41</v>
      </c>
      <c r="H216" s="44">
        <v>30739</v>
      </c>
      <c r="I216" s="58"/>
      <c r="J216" s="58"/>
    </row>
    <row r="217" spans="1:10" ht="12.75">
      <c r="A217" s="38">
        <v>2</v>
      </c>
      <c r="B217" s="38" t="s">
        <v>89</v>
      </c>
      <c r="C217" s="38">
        <v>11</v>
      </c>
      <c r="D217" s="38" t="s">
        <v>90</v>
      </c>
      <c r="E217" s="40">
        <v>24205</v>
      </c>
      <c r="F217" s="44">
        <v>2.719662921348314</v>
      </c>
      <c r="G217" s="44">
        <v>8.9</v>
      </c>
      <c r="H217" s="44">
        <v>24205</v>
      </c>
      <c r="I217" s="58"/>
      <c r="J217" s="58"/>
    </row>
    <row r="218" spans="1:10" ht="12.75">
      <c r="A218" s="38">
        <v>11</v>
      </c>
      <c r="B218" s="38" t="s">
        <v>91</v>
      </c>
      <c r="C218" s="38">
        <v>11</v>
      </c>
      <c r="D218" s="38" t="s">
        <v>92</v>
      </c>
      <c r="E218" s="40">
        <v>34835</v>
      </c>
      <c r="F218" s="44">
        <v>4.8381944444444445</v>
      </c>
      <c r="G218" s="44">
        <v>7.2</v>
      </c>
      <c r="H218" s="44">
        <v>34835</v>
      </c>
      <c r="I218" s="58"/>
      <c r="J218" s="58"/>
    </row>
    <row r="219" spans="1:10" ht="12.75">
      <c r="A219" s="38">
        <v>12</v>
      </c>
      <c r="B219" s="38" t="s">
        <v>93</v>
      </c>
      <c r="C219" s="38">
        <v>11</v>
      </c>
      <c r="D219" s="38" t="s">
        <v>94</v>
      </c>
      <c r="E219" s="40">
        <v>107635</v>
      </c>
      <c r="F219" s="44">
        <v>1.8212351945854484</v>
      </c>
      <c r="G219" s="44">
        <v>59.1</v>
      </c>
      <c r="H219" s="44">
        <v>107635</v>
      </c>
      <c r="I219" s="58"/>
      <c r="J219" s="58"/>
    </row>
    <row r="220" spans="1:10" ht="12.75">
      <c r="A220" s="41">
        <v>9</v>
      </c>
      <c r="B220" s="41" t="s">
        <v>386</v>
      </c>
      <c r="C220" s="41">
        <v>12</v>
      </c>
      <c r="D220" s="41" t="s">
        <v>95</v>
      </c>
      <c r="E220" s="43">
        <v>133378</v>
      </c>
      <c r="F220" s="46">
        <v>1.0461019607843136</v>
      </c>
      <c r="G220" s="46">
        <v>127.5</v>
      </c>
      <c r="H220" s="46">
        <v>133378</v>
      </c>
      <c r="I220" s="58"/>
      <c r="J220" s="58"/>
    </row>
    <row r="221" ht="12.75">
      <c r="J221" s="57"/>
    </row>
    <row r="222" ht="12.75">
      <c r="J222" s="57"/>
    </row>
    <row r="223" ht="12.75">
      <c r="J223" s="57"/>
    </row>
    <row r="224" ht="12.75">
      <c r="J224" s="57"/>
    </row>
    <row r="225" ht="12.75">
      <c r="J225" s="57"/>
    </row>
    <row r="226" ht="12.75">
      <c r="J226" s="57"/>
    </row>
    <row r="227" ht="12.75">
      <c r="J227" s="57"/>
    </row>
    <row r="228" ht="12.75">
      <c r="J228" s="57"/>
    </row>
    <row r="229" ht="12.75">
      <c r="J229" s="57"/>
    </row>
    <row r="230" ht="12.75">
      <c r="J230" s="57"/>
    </row>
    <row r="231" ht="12.75">
      <c r="J231" s="57"/>
    </row>
    <row r="232" ht="12.75">
      <c r="J232" s="57"/>
    </row>
    <row r="233" ht="12.75">
      <c r="J233" s="57"/>
    </row>
    <row r="234" ht="12.75">
      <c r="J234" s="57"/>
    </row>
    <row r="235" ht="12.75">
      <c r="J235" s="57"/>
    </row>
    <row r="236" ht="12.75">
      <c r="J236" s="57"/>
    </row>
    <row r="237" ht="12.75">
      <c r="J237" s="57"/>
    </row>
    <row r="238" ht="12.75">
      <c r="J238" s="57"/>
    </row>
    <row r="239" ht="12.75">
      <c r="J239" s="57"/>
    </row>
    <row r="240" ht="12.75">
      <c r="J240" s="57"/>
    </row>
    <row r="241" ht="12.75">
      <c r="J241" s="57"/>
    </row>
    <row r="242" ht="12.75">
      <c r="J242" s="57"/>
    </row>
    <row r="243" ht="12.75">
      <c r="J243" s="57"/>
    </row>
    <row r="244" ht="12.75">
      <c r="J244" s="57"/>
    </row>
    <row r="245" ht="12.75">
      <c r="J245" s="57"/>
    </row>
    <row r="246" ht="12.75">
      <c r="J246" s="57"/>
    </row>
    <row r="247" ht="12.75">
      <c r="J247" s="57"/>
    </row>
    <row r="248" ht="12.75">
      <c r="J248" s="57"/>
    </row>
    <row r="249" ht="12.75">
      <c r="J249" s="57"/>
    </row>
    <row r="250" ht="12.75">
      <c r="J250" s="57"/>
    </row>
    <row r="251" ht="12.75">
      <c r="J251" s="57"/>
    </row>
    <row r="252" ht="12.75">
      <c r="J252" s="57"/>
    </row>
    <row r="253" ht="12.75">
      <c r="J253" s="57"/>
    </row>
    <row r="254" ht="12.75">
      <c r="J254" s="57"/>
    </row>
    <row r="255" ht="12.75">
      <c r="J255" s="57"/>
    </row>
    <row r="256" ht="12.75">
      <c r="J256" s="57"/>
    </row>
    <row r="257" ht="12.75">
      <c r="J257" s="57"/>
    </row>
    <row r="258" ht="12.75">
      <c r="J258" s="57"/>
    </row>
  </sheetData>
  <printOptions/>
  <pageMargins left="0.75" right="0.75" top="1" bottom="1" header="0.5" footer="0.5"/>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H1"/>
    </sheetView>
  </sheetViews>
  <sheetFormatPr defaultColWidth="9.140625" defaultRowHeight="12.75"/>
  <cols>
    <col min="1" max="1" width="12.421875" style="0" customWidth="1"/>
    <col min="2" max="2" width="13.28125" style="0" customWidth="1"/>
    <col min="3" max="4" width="8.8515625" style="0" customWidth="1"/>
    <col min="5" max="5" width="18.28125" style="0" customWidth="1"/>
    <col min="6" max="6" width="13.140625" style="0" customWidth="1"/>
    <col min="7" max="7" width="13.8515625" style="0" customWidth="1"/>
    <col min="8" max="8" width="14.140625" style="0" customWidth="1"/>
    <col min="9" max="9" width="9.421875" style="0" bestFit="1" customWidth="1"/>
    <col min="10" max="10" width="8.8515625" style="0" customWidth="1"/>
    <col min="11" max="11" width="25.8515625" style="0" customWidth="1"/>
    <col min="12" max="16384" width="8.8515625" style="0" customWidth="1"/>
  </cols>
  <sheetData>
    <row r="1" spans="1:12" ht="12.75">
      <c r="A1" s="95" t="s">
        <v>14</v>
      </c>
      <c r="B1" s="95"/>
      <c r="C1" s="95"/>
      <c r="D1" s="95"/>
      <c r="E1" s="95"/>
      <c r="F1" s="95"/>
      <c r="G1" s="95"/>
      <c r="H1" s="95"/>
      <c r="J1" s="96" t="s">
        <v>163</v>
      </c>
      <c r="K1" s="96"/>
      <c r="L1" s="96"/>
    </row>
    <row r="3" spans="10:12" ht="12.75">
      <c r="J3" s="7" t="s">
        <v>100</v>
      </c>
      <c r="K3" s="6" t="s">
        <v>96</v>
      </c>
      <c r="L3" t="s">
        <v>101</v>
      </c>
    </row>
    <row r="4" ht="12.75">
      <c r="K4" s="6"/>
    </row>
    <row r="5" spans="10:14" ht="12.75">
      <c r="J5">
        <v>1</v>
      </c>
      <c r="K5" s="6" t="s">
        <v>85</v>
      </c>
      <c r="L5" s="9">
        <v>15.555555555555557</v>
      </c>
      <c r="N5">
        <v>200</v>
      </c>
    </row>
    <row r="6" spans="10:14" ht="12.75">
      <c r="J6">
        <v>2</v>
      </c>
      <c r="K6" s="6" t="s">
        <v>177</v>
      </c>
      <c r="L6" s="9">
        <v>14.05</v>
      </c>
      <c r="N6">
        <v>199</v>
      </c>
    </row>
    <row r="7" spans="10:14" ht="12.75">
      <c r="J7">
        <v>3</v>
      </c>
      <c r="K7" s="6" t="s">
        <v>311</v>
      </c>
      <c r="L7" s="9">
        <v>8.071428571428571</v>
      </c>
      <c r="N7">
        <v>198</v>
      </c>
    </row>
    <row r="8" spans="10:14" ht="12.75">
      <c r="J8">
        <v>4</v>
      </c>
      <c r="K8" s="6" t="s">
        <v>512</v>
      </c>
      <c r="L8" s="9">
        <v>8.006666666666668</v>
      </c>
      <c r="N8">
        <v>197</v>
      </c>
    </row>
    <row r="9" spans="10:14" ht="12.75">
      <c r="J9">
        <v>5</v>
      </c>
      <c r="K9" s="6" t="s">
        <v>73</v>
      </c>
      <c r="L9" s="9">
        <v>7.6025</v>
      </c>
      <c r="N9">
        <v>196</v>
      </c>
    </row>
    <row r="10" spans="10:14" ht="12.75">
      <c r="J10">
        <v>6</v>
      </c>
      <c r="K10" s="6" t="s">
        <v>223</v>
      </c>
      <c r="L10" s="9">
        <v>5.85875</v>
      </c>
      <c r="N10">
        <v>195</v>
      </c>
    </row>
    <row r="11" spans="10:14" ht="12.75">
      <c r="J11">
        <v>7</v>
      </c>
      <c r="K11" s="6" t="s">
        <v>167</v>
      </c>
      <c r="L11" s="9">
        <v>5.480769230769232</v>
      </c>
      <c r="N11">
        <v>194</v>
      </c>
    </row>
    <row r="12" spans="10:14" ht="12.75">
      <c r="J12">
        <v>8</v>
      </c>
      <c r="K12" s="6" t="s">
        <v>37</v>
      </c>
      <c r="L12" s="9">
        <v>5.176666666666667</v>
      </c>
      <c r="N12">
        <v>193</v>
      </c>
    </row>
    <row r="13" spans="10:14" ht="12.75">
      <c r="J13">
        <v>9</v>
      </c>
      <c r="K13" s="6" t="s">
        <v>91</v>
      </c>
      <c r="L13" s="9">
        <v>4.8381944444444445</v>
      </c>
      <c r="N13">
        <v>192</v>
      </c>
    </row>
    <row r="14" spans="10:14" ht="12.75">
      <c r="J14">
        <v>10</v>
      </c>
      <c r="K14" s="6" t="s">
        <v>231</v>
      </c>
      <c r="L14" s="9">
        <v>4.813333333333334</v>
      </c>
      <c r="N14">
        <v>191</v>
      </c>
    </row>
    <row r="16" spans="10:12" ht="12.75">
      <c r="J16" s="96" t="s">
        <v>165</v>
      </c>
      <c r="K16" s="96"/>
      <c r="L16" s="96"/>
    </row>
    <row r="19" spans="10:12" ht="12.75">
      <c r="J19" s="96" t="s">
        <v>164</v>
      </c>
      <c r="K19" s="96"/>
      <c r="L19" s="96"/>
    </row>
    <row r="21" spans="10:12" ht="12.75">
      <c r="J21" s="7" t="s">
        <v>100</v>
      </c>
      <c r="K21" s="6" t="s">
        <v>96</v>
      </c>
      <c r="L21" t="s">
        <v>101</v>
      </c>
    </row>
    <row r="22" ht="12.75">
      <c r="K22" s="6"/>
    </row>
    <row r="23" spans="10:14" ht="12.75">
      <c r="J23">
        <v>176</v>
      </c>
      <c r="K23" s="6" t="s">
        <v>442</v>
      </c>
      <c r="L23" s="78">
        <v>0.06168044077134986</v>
      </c>
      <c r="N23">
        <v>25</v>
      </c>
    </row>
    <row r="24" spans="10:14" ht="12.75">
      <c r="J24">
        <v>177</v>
      </c>
      <c r="K24" s="6" t="s">
        <v>488</v>
      </c>
      <c r="L24" s="78">
        <v>0.05917933130699088</v>
      </c>
      <c r="N24">
        <v>24</v>
      </c>
    </row>
    <row r="25" spans="10:14" ht="12.75">
      <c r="J25">
        <v>178</v>
      </c>
      <c r="K25" s="6" t="s">
        <v>169</v>
      </c>
      <c r="L25" s="78">
        <v>0.05795501022494888</v>
      </c>
      <c r="N25">
        <v>23</v>
      </c>
    </row>
    <row r="26" spans="10:14" ht="12.75">
      <c r="J26">
        <v>179</v>
      </c>
      <c r="K26" s="6" t="s">
        <v>249</v>
      </c>
      <c r="L26" s="78">
        <v>0.04911437130347953</v>
      </c>
      <c r="N26">
        <v>22</v>
      </c>
    </row>
    <row r="27" spans="10:14" ht="12.75">
      <c r="J27">
        <v>179</v>
      </c>
      <c r="K27" s="6" t="s">
        <v>253</v>
      </c>
      <c r="L27" s="78">
        <v>0.04911437130347953</v>
      </c>
      <c r="N27">
        <v>21</v>
      </c>
    </row>
    <row r="28" spans="10:14" ht="12.75">
      <c r="J28">
        <v>181</v>
      </c>
      <c r="K28" s="6" t="s">
        <v>199</v>
      </c>
      <c r="L28" s="78">
        <v>0.04409713574097136</v>
      </c>
      <c r="N28">
        <v>20</v>
      </c>
    </row>
    <row r="29" spans="10:14" ht="12.75">
      <c r="J29">
        <v>182</v>
      </c>
      <c r="K29" s="6" t="s">
        <v>500</v>
      </c>
      <c r="L29" s="78">
        <v>0.039858980466888995</v>
      </c>
      <c r="N29">
        <v>19</v>
      </c>
    </row>
    <row r="30" spans="10:14" ht="12.75">
      <c r="J30">
        <v>183</v>
      </c>
      <c r="K30" s="6" t="s">
        <v>504</v>
      </c>
      <c r="L30" s="78">
        <v>0.03914634146341463</v>
      </c>
      <c r="N30">
        <v>18</v>
      </c>
    </row>
    <row r="31" spans="10:14" ht="12.75">
      <c r="J31">
        <v>184</v>
      </c>
      <c r="K31" s="6" t="s">
        <v>496</v>
      </c>
      <c r="L31" s="78">
        <v>0.03882475660639777</v>
      </c>
      <c r="N31">
        <v>17</v>
      </c>
    </row>
    <row r="32" spans="10:14" ht="12.75">
      <c r="J32">
        <v>185</v>
      </c>
      <c r="K32" s="6" t="s">
        <v>416</v>
      </c>
      <c r="L32" s="78">
        <v>0.023</v>
      </c>
      <c r="N32">
        <v>16</v>
      </c>
    </row>
    <row r="34" spans="10:12" ht="12.75">
      <c r="J34" s="96" t="s">
        <v>165</v>
      </c>
      <c r="K34" s="96"/>
      <c r="L34" s="96"/>
    </row>
    <row r="36" ht="12.75">
      <c r="J36" t="s">
        <v>166</v>
      </c>
    </row>
    <row r="42" spans="8:9" ht="12.75">
      <c r="H42" s="7" t="s">
        <v>102</v>
      </c>
      <c r="I42" s="7" t="s">
        <v>103</v>
      </c>
    </row>
    <row r="43" spans="8:9" ht="12.75">
      <c r="H43" s="1">
        <v>15.555555555555557</v>
      </c>
      <c r="I43" s="1">
        <v>1294.9</v>
      </c>
    </row>
    <row r="45" spans="1:13" ht="12.75">
      <c r="A45" t="s">
        <v>96</v>
      </c>
      <c r="B45" s="7" t="s">
        <v>104</v>
      </c>
      <c r="C45" s="7" t="s">
        <v>105</v>
      </c>
      <c r="D45" s="7" t="s">
        <v>106</v>
      </c>
      <c r="E45" s="7" t="s">
        <v>107</v>
      </c>
      <c r="F45" s="7" t="s">
        <v>108</v>
      </c>
      <c r="G45" s="7" t="s">
        <v>109</v>
      </c>
      <c r="H45" s="7" t="s">
        <v>110</v>
      </c>
      <c r="I45" s="7" t="s">
        <v>111</v>
      </c>
      <c r="J45" s="7" t="s">
        <v>112</v>
      </c>
      <c r="K45" s="7" t="s">
        <v>113</v>
      </c>
      <c r="L45" s="7" t="s">
        <v>114</v>
      </c>
      <c r="M45" s="7" t="s">
        <v>115</v>
      </c>
    </row>
    <row r="46" spans="1:5" ht="12.75">
      <c r="A46" s="1" t="s">
        <v>116</v>
      </c>
      <c r="B46" s="1"/>
      <c r="C46" t="s">
        <v>116</v>
      </c>
      <c r="E46" t="s">
        <v>116</v>
      </c>
    </row>
    <row r="47" spans="1:13" ht="12.75">
      <c r="A47" s="1" t="s">
        <v>249</v>
      </c>
      <c r="B47" s="1">
        <v>0.04911437130347953</v>
      </c>
      <c r="C47" s="1">
        <v>2084.294</v>
      </c>
      <c r="D47" s="1">
        <v>2731.7439999999997</v>
      </c>
      <c r="E47" s="1">
        <v>492168.4707608401</v>
      </c>
      <c r="F47" s="1">
        <v>22</v>
      </c>
      <c r="G47" s="2">
        <v>2084.294</v>
      </c>
      <c r="H47" s="1">
        <v>0.04911437130347953</v>
      </c>
      <c r="I47" s="8">
        <v>1294.9</v>
      </c>
      <c r="J47">
        <v>647.45</v>
      </c>
      <c r="K47" s="1">
        <v>-0.00884063892146935</v>
      </c>
      <c r="L47">
        <v>7</v>
      </c>
      <c r="M47">
        <v>94</v>
      </c>
    </row>
    <row r="48" spans="1:13" ht="12.75">
      <c r="A48" s="1" t="s">
        <v>500</v>
      </c>
      <c r="B48" s="1">
        <v>0.039858980466888995</v>
      </c>
      <c r="C48" s="1">
        <v>824.794</v>
      </c>
      <c r="D48" s="1">
        <v>1349.5439999999999</v>
      </c>
      <c r="E48" s="1">
        <v>391808.3321982405</v>
      </c>
      <c r="F48" s="1">
        <v>19</v>
      </c>
      <c r="G48" s="2">
        <v>824.794</v>
      </c>
      <c r="H48" s="1">
        <v>0.039858980466888995</v>
      </c>
      <c r="I48" s="8">
        <v>1049.5</v>
      </c>
      <c r="J48">
        <v>524.75</v>
      </c>
      <c r="K48" s="1">
        <v>-0.004238155274082368</v>
      </c>
      <c r="L48">
        <v>4</v>
      </c>
      <c r="M48">
        <v>127</v>
      </c>
    </row>
    <row r="49" spans="1:13" ht="12.75">
      <c r="A49" s="1" t="s">
        <v>45</v>
      </c>
      <c r="B49" s="1">
        <v>1.2686460481099657</v>
      </c>
      <c r="C49" s="1">
        <v>5714.537999999999</v>
      </c>
      <c r="D49" s="1">
        <v>5860.037999999999</v>
      </c>
      <c r="E49" s="1">
        <v>12680474.19120504</v>
      </c>
      <c r="F49" s="1">
        <v>148</v>
      </c>
      <c r="G49" s="2">
        <v>5714.537999999999</v>
      </c>
      <c r="H49" s="1">
        <v>1.2686460481099657</v>
      </c>
      <c r="I49" s="8">
        <v>291</v>
      </c>
      <c r="J49">
        <v>145.5</v>
      </c>
      <c r="K49" s="1">
        <v>-0.014853951890034356</v>
      </c>
      <c r="L49">
        <v>10</v>
      </c>
      <c r="M49">
        <v>8</v>
      </c>
    </row>
    <row r="50" spans="1:13" ht="12.75">
      <c r="A50" s="1" t="s">
        <v>522</v>
      </c>
      <c r="B50" s="1">
        <v>0.09692768309534777</v>
      </c>
      <c r="C50" s="1">
        <v>3285.5239999999994</v>
      </c>
      <c r="D50" s="1">
        <v>3394.0739999999996</v>
      </c>
      <c r="E50" s="1">
        <v>960458.8010674015</v>
      </c>
      <c r="F50" s="1">
        <v>37</v>
      </c>
      <c r="G50" s="2">
        <v>3285.5239999999994</v>
      </c>
      <c r="H50" s="1">
        <v>0.09692768309534777</v>
      </c>
      <c r="I50" s="8">
        <v>217.1</v>
      </c>
      <c r="J50">
        <v>108.55</v>
      </c>
      <c r="K50" s="1">
        <v>-0.0006626783504353612</v>
      </c>
      <c r="L50">
        <v>5</v>
      </c>
      <c r="M50">
        <v>111</v>
      </c>
    </row>
    <row r="51" spans="1:13" ht="12.75">
      <c r="A51" s="1" t="s">
        <v>271</v>
      </c>
      <c r="B51" s="1">
        <v>0.1736301758366421</v>
      </c>
      <c r="C51" s="1">
        <v>4002.004</v>
      </c>
      <c r="D51" s="1">
        <v>4090.154</v>
      </c>
      <c r="E51" s="1">
        <v>1730354.4381767982</v>
      </c>
      <c r="F51" s="1">
        <v>56</v>
      </c>
      <c r="G51" s="2">
        <v>4002.004</v>
      </c>
      <c r="H51" s="1">
        <v>0.1736301758366421</v>
      </c>
      <c r="I51" s="8">
        <v>176.3</v>
      </c>
      <c r="J51">
        <v>88.15</v>
      </c>
      <c r="K51" s="1">
        <v>-0.00432802352027109</v>
      </c>
      <c r="L51">
        <v>8</v>
      </c>
      <c r="M51">
        <v>72</v>
      </c>
    </row>
    <row r="52" spans="1:13" ht="12.75">
      <c r="A52" s="1" t="s">
        <v>506</v>
      </c>
      <c r="B52" s="1">
        <v>0.07062708472314877</v>
      </c>
      <c r="C52" s="1">
        <v>2937.394</v>
      </c>
      <c r="D52" s="1">
        <v>3012.3439999999996</v>
      </c>
      <c r="E52" s="1">
        <v>700382.144541702</v>
      </c>
      <c r="F52" s="1">
        <v>27</v>
      </c>
      <c r="G52" s="2">
        <v>2937.394</v>
      </c>
      <c r="H52" s="1">
        <v>0.07062708472314877</v>
      </c>
      <c r="I52" s="8">
        <v>149.9</v>
      </c>
      <c r="J52">
        <v>74.95</v>
      </c>
      <c r="K52" s="1">
        <v>-0.0042918341957701445</v>
      </c>
      <c r="L52">
        <v>4</v>
      </c>
      <c r="M52">
        <v>142</v>
      </c>
    </row>
    <row r="53" spans="1:13" ht="12.75">
      <c r="A53" s="1" t="s">
        <v>233</v>
      </c>
      <c r="B53" s="1">
        <v>0.414323386537127</v>
      </c>
      <c r="C53" s="1">
        <v>4939.603999999998</v>
      </c>
      <c r="D53" s="1">
        <v>5011.653999999999</v>
      </c>
      <c r="E53" s="1">
        <v>4140287.852758234</v>
      </c>
      <c r="F53" s="1">
        <v>103</v>
      </c>
      <c r="G53" s="2">
        <v>4939.603999999998</v>
      </c>
      <c r="H53" s="1">
        <v>0.414323386537127</v>
      </c>
      <c r="I53" s="8">
        <v>144.1</v>
      </c>
      <c r="J53">
        <v>72.05</v>
      </c>
      <c r="K53" s="1">
        <v>-0.0012321690184285417</v>
      </c>
      <c r="L53">
        <v>6</v>
      </c>
      <c r="M53">
        <v>57</v>
      </c>
    </row>
    <row r="54" spans="1:13" ht="12.75">
      <c r="A54" s="1" t="s">
        <v>496</v>
      </c>
      <c r="B54" s="1">
        <v>0.03882475660639777</v>
      </c>
      <c r="C54" s="1">
        <v>203.544</v>
      </c>
      <c r="D54" s="1">
        <v>275.444</v>
      </c>
      <c r="E54" s="1">
        <v>380368.3721487441</v>
      </c>
      <c r="F54" s="1">
        <v>17</v>
      </c>
      <c r="G54" s="2">
        <v>203.544</v>
      </c>
      <c r="H54" s="1">
        <v>0.03882475660639777</v>
      </c>
      <c r="I54" s="8">
        <v>143.8</v>
      </c>
      <c r="J54">
        <v>71.9</v>
      </c>
      <c r="K54" s="1">
        <v>-0.00032158485701686</v>
      </c>
      <c r="L54">
        <v>4</v>
      </c>
      <c r="M54">
        <v>138</v>
      </c>
    </row>
    <row r="55" spans="1:13" ht="12.75">
      <c r="A55" s="1" t="s">
        <v>386</v>
      </c>
      <c r="B55" s="1">
        <v>1.0461019607843136</v>
      </c>
      <c r="C55" s="1">
        <v>5407.287999999999</v>
      </c>
      <c r="D55" s="1">
        <v>5471.037999999999</v>
      </c>
      <c r="E55" s="1">
        <v>10460213.259033134</v>
      </c>
      <c r="F55" s="1">
        <v>139</v>
      </c>
      <c r="G55" s="2">
        <v>5407.287999999999</v>
      </c>
      <c r="H55" s="1">
        <v>1.0461019607843136</v>
      </c>
      <c r="I55" s="8">
        <v>127.5</v>
      </c>
      <c r="J55">
        <v>63.75</v>
      </c>
      <c r="K55" s="1">
        <v>-0.008898039215686326</v>
      </c>
      <c r="L55">
        <v>12</v>
      </c>
      <c r="M55">
        <v>9</v>
      </c>
    </row>
    <row r="56" spans="1:13" ht="12.75">
      <c r="A56" s="1" t="s">
        <v>482</v>
      </c>
      <c r="B56" s="1">
        <v>0.1470802315963606</v>
      </c>
      <c r="C56" s="1">
        <v>3838.404</v>
      </c>
      <c r="D56" s="1">
        <v>3898.854</v>
      </c>
      <c r="E56" s="1">
        <v>1470344.6856243615</v>
      </c>
      <c r="F56" s="1">
        <v>53</v>
      </c>
      <c r="G56" s="2">
        <v>3838.404</v>
      </c>
      <c r="H56" s="1">
        <v>0.1470802315963606</v>
      </c>
      <c r="I56" s="8">
        <v>120.9</v>
      </c>
      <c r="J56">
        <v>60.45</v>
      </c>
      <c r="K56" s="1">
        <v>-0.007465222949093964</v>
      </c>
      <c r="L56">
        <v>3</v>
      </c>
      <c r="M56">
        <v>151</v>
      </c>
    </row>
    <row r="57" spans="1:13" ht="12.75">
      <c r="A57" s="1" t="s">
        <v>43</v>
      </c>
      <c r="B57" s="1">
        <v>0.2559607843137255</v>
      </c>
      <c r="C57" s="1">
        <v>4565.653999999999</v>
      </c>
      <c r="D57" s="1">
        <v>4616.653999999999</v>
      </c>
      <c r="E57" s="1">
        <v>2550216.407226508</v>
      </c>
      <c r="F57" s="1">
        <v>81</v>
      </c>
      <c r="G57" s="2">
        <v>4565.653999999999</v>
      </c>
      <c r="H57" s="1">
        <v>0.2559607843137255</v>
      </c>
      <c r="I57" s="8">
        <v>102</v>
      </c>
      <c r="J57">
        <v>51</v>
      </c>
      <c r="K57" s="1">
        <v>-0.012164215686274515</v>
      </c>
      <c r="L57">
        <v>10</v>
      </c>
      <c r="M57">
        <v>53</v>
      </c>
    </row>
    <row r="58" spans="1:13" ht="12.75">
      <c r="A58" s="1" t="s">
        <v>59</v>
      </c>
      <c r="B58" s="1">
        <v>1.5816990291262134</v>
      </c>
      <c r="C58" s="1">
        <v>5911.937999999999</v>
      </c>
      <c r="D58" s="1">
        <v>5953.137999999999</v>
      </c>
      <c r="E58" s="1">
        <v>15810151.007406512</v>
      </c>
      <c r="F58" s="1">
        <v>154</v>
      </c>
      <c r="G58" s="2">
        <v>5911.937999999999</v>
      </c>
      <c r="H58" s="1">
        <v>1.5816990291262134</v>
      </c>
      <c r="I58" s="8">
        <v>82.4</v>
      </c>
      <c r="J58">
        <v>41.2</v>
      </c>
      <c r="K58" s="1">
        <v>-0.0383009708737867</v>
      </c>
      <c r="L58">
        <v>11</v>
      </c>
      <c r="M58">
        <v>19</v>
      </c>
    </row>
    <row r="59" spans="1:13" ht="12.75">
      <c r="A59" s="1" t="s">
        <v>199</v>
      </c>
      <c r="B59" s="1">
        <v>0.04409713574097136</v>
      </c>
      <c r="C59" s="1">
        <v>1389.694</v>
      </c>
      <c r="D59" s="1">
        <v>1429.844</v>
      </c>
      <c r="E59" s="1">
        <v>440240.6431400845</v>
      </c>
      <c r="F59" s="1">
        <v>20</v>
      </c>
      <c r="G59" s="2">
        <v>1389.694</v>
      </c>
      <c r="H59" s="1">
        <v>0.04409713574097136</v>
      </c>
      <c r="I59" s="8">
        <v>80.3</v>
      </c>
      <c r="J59">
        <v>40.15</v>
      </c>
      <c r="K59" s="1">
        <v>-0.005017235562508167</v>
      </c>
      <c r="L59">
        <v>5</v>
      </c>
      <c r="M59">
        <v>112</v>
      </c>
    </row>
    <row r="60" spans="1:13" ht="12.75">
      <c r="A60" s="1" t="s">
        <v>181</v>
      </c>
      <c r="B60" s="1">
        <v>0.11512722646310433</v>
      </c>
      <c r="C60" s="1">
        <v>3506.3539999999994</v>
      </c>
      <c r="D60" s="1">
        <v>3545.6539999999995</v>
      </c>
      <c r="E60" s="1">
        <v>1150208.9196863095</v>
      </c>
      <c r="F60" s="1">
        <v>42</v>
      </c>
      <c r="G60" s="2">
        <v>3506.3539999999994</v>
      </c>
      <c r="H60" s="1">
        <v>0.11512722646310433</v>
      </c>
      <c r="I60" s="8">
        <v>78.6</v>
      </c>
      <c r="J60">
        <v>39.3</v>
      </c>
      <c r="K60" s="1">
        <v>-0.0018377540816427451</v>
      </c>
      <c r="L60">
        <v>5</v>
      </c>
      <c r="M60">
        <v>83</v>
      </c>
    </row>
    <row r="61" spans="1:13" ht="12.75">
      <c r="A61" s="1" t="s">
        <v>460</v>
      </c>
      <c r="B61" s="1">
        <v>0.13740425531914893</v>
      </c>
      <c r="C61" s="1">
        <v>3645.4039999999995</v>
      </c>
      <c r="D61" s="1">
        <v>3680.6539999999995</v>
      </c>
      <c r="E61" s="1">
        <v>1370232.9432300865</v>
      </c>
      <c r="F61" s="1">
        <v>48</v>
      </c>
      <c r="G61" s="2">
        <v>3645.4039999999995</v>
      </c>
      <c r="H61" s="1">
        <v>0.13740425531914893</v>
      </c>
      <c r="I61" s="8">
        <v>70.5</v>
      </c>
      <c r="J61">
        <v>35.25</v>
      </c>
      <c r="K61" s="1">
        <v>-0.001714915665307043</v>
      </c>
      <c r="L61">
        <v>3</v>
      </c>
      <c r="M61">
        <v>120</v>
      </c>
    </row>
    <row r="62" spans="1:13" ht="12.75">
      <c r="A62" s="1" t="s">
        <v>33</v>
      </c>
      <c r="B62" s="1">
        <v>0.14068278805120912</v>
      </c>
      <c r="C62" s="1">
        <v>3735.104</v>
      </c>
      <c r="D62" s="1">
        <v>3770.254</v>
      </c>
      <c r="E62" s="1">
        <v>1400200.6228237601</v>
      </c>
      <c r="F62" s="1">
        <v>50</v>
      </c>
      <c r="G62" s="2">
        <v>3735.104</v>
      </c>
      <c r="H62" s="1">
        <v>0.14068278805120912</v>
      </c>
      <c r="I62" s="8">
        <v>70.3</v>
      </c>
      <c r="J62">
        <v>35.15</v>
      </c>
      <c r="K62" s="1">
        <v>-0.0009535755851544925</v>
      </c>
      <c r="L62">
        <v>9</v>
      </c>
      <c r="M62">
        <v>88</v>
      </c>
    </row>
    <row r="63" spans="1:13" ht="12.75">
      <c r="A63" s="1" t="s">
        <v>416</v>
      </c>
      <c r="B63" s="1">
        <v>0.023</v>
      </c>
      <c r="C63" s="1">
        <v>97.144</v>
      </c>
      <c r="D63" s="1">
        <v>131.644</v>
      </c>
      <c r="E63" s="1">
        <v>230280.54018263804</v>
      </c>
      <c r="F63" s="1">
        <v>16</v>
      </c>
      <c r="G63" s="2">
        <v>97.144</v>
      </c>
      <c r="H63" s="1">
        <v>0.023</v>
      </c>
      <c r="I63" s="8">
        <v>69</v>
      </c>
      <c r="J63">
        <v>34.5</v>
      </c>
      <c r="K63" s="1">
        <v>-0.015824756606397768</v>
      </c>
      <c r="L63">
        <v>2</v>
      </c>
      <c r="M63">
        <v>170</v>
      </c>
    </row>
    <row r="64" spans="1:13" ht="12.75">
      <c r="A64" s="1" t="s">
        <v>215</v>
      </c>
      <c r="B64" s="1">
        <v>0.2235242290748899</v>
      </c>
      <c r="C64" s="1">
        <v>4374.904</v>
      </c>
      <c r="D64" s="1">
        <v>4408.954000000001</v>
      </c>
      <c r="E64" s="1">
        <v>2230210.098354169</v>
      </c>
      <c r="F64" s="1">
        <v>72</v>
      </c>
      <c r="G64" s="2">
        <v>4374.904</v>
      </c>
      <c r="H64" s="1">
        <v>0.2235242290748899</v>
      </c>
      <c r="I64" s="8">
        <v>68.1</v>
      </c>
      <c r="J64">
        <v>34.05</v>
      </c>
      <c r="K64" s="1">
        <v>-0.003681653278051311</v>
      </c>
      <c r="L64">
        <v>6</v>
      </c>
      <c r="M64">
        <v>101</v>
      </c>
    </row>
    <row r="65" spans="1:13" ht="12.75">
      <c r="A65" s="1" t="s">
        <v>189</v>
      </c>
      <c r="B65" s="1">
        <v>0.17795819935691318</v>
      </c>
      <c r="C65" s="1">
        <v>4121.254</v>
      </c>
      <c r="D65" s="1">
        <v>4152.354</v>
      </c>
      <c r="E65" s="1">
        <v>1770175.6463675376</v>
      </c>
      <c r="F65" s="1">
        <v>57</v>
      </c>
      <c r="G65" s="2">
        <v>4121.254</v>
      </c>
      <c r="H65" s="1">
        <v>0.17795819935691318</v>
      </c>
      <c r="I65" s="8">
        <v>62.2</v>
      </c>
      <c r="J65">
        <v>31.1</v>
      </c>
      <c r="K65" s="1">
        <v>-0.002686961933409393</v>
      </c>
      <c r="L65">
        <v>5</v>
      </c>
      <c r="M65">
        <v>76</v>
      </c>
    </row>
    <row r="66" spans="1:13" ht="12.75">
      <c r="A66" s="1" t="s">
        <v>57</v>
      </c>
      <c r="B66" s="1">
        <v>1.7999163879598663</v>
      </c>
      <c r="C66" s="1">
        <v>6002.737999999999</v>
      </c>
      <c r="D66" s="1">
        <v>6032.637999999999</v>
      </c>
      <c r="E66" s="1">
        <v>17990111.801491622</v>
      </c>
      <c r="F66" s="1">
        <v>157</v>
      </c>
      <c r="G66" s="2">
        <v>6002.737999999999</v>
      </c>
      <c r="H66" s="1">
        <v>1.7999163879598663</v>
      </c>
      <c r="I66" s="8">
        <v>59.8</v>
      </c>
      <c r="J66">
        <v>29.9</v>
      </c>
      <c r="K66" s="1">
        <v>-0.021318806625582054</v>
      </c>
      <c r="L66">
        <v>11</v>
      </c>
      <c r="M66">
        <v>16</v>
      </c>
    </row>
    <row r="67" spans="1:13" ht="12.75">
      <c r="A67" s="1" t="s">
        <v>93</v>
      </c>
      <c r="B67" s="1">
        <v>1.8212351945854484</v>
      </c>
      <c r="C67" s="1">
        <v>6062.187999999999</v>
      </c>
      <c r="D67" s="1">
        <v>6091.737999999999</v>
      </c>
      <c r="E67" s="1">
        <v>18210106.680069476</v>
      </c>
      <c r="F67" s="1">
        <v>158</v>
      </c>
      <c r="G67" s="2">
        <v>6062.187999999999</v>
      </c>
      <c r="H67" s="1">
        <v>1.8212351945854484</v>
      </c>
      <c r="I67" s="8">
        <v>59.1</v>
      </c>
      <c r="J67">
        <v>29.55</v>
      </c>
      <c r="K67" s="1">
        <v>-0.008764805414551713</v>
      </c>
      <c r="L67">
        <v>11</v>
      </c>
      <c r="M67">
        <v>12</v>
      </c>
    </row>
    <row r="68" spans="1:13" ht="12.75">
      <c r="A68" s="1" t="s">
        <v>69</v>
      </c>
      <c r="B68" s="1">
        <v>1.231391304347826</v>
      </c>
      <c r="C68" s="1">
        <v>5540.287999999999</v>
      </c>
      <c r="D68" s="1">
        <v>5569.037999999999</v>
      </c>
      <c r="E68" s="1">
        <v>12310113.116818864</v>
      </c>
      <c r="F68" s="1">
        <v>147</v>
      </c>
      <c r="G68" s="2">
        <v>5540.287999999999</v>
      </c>
      <c r="H68" s="1">
        <v>1.231391304347826</v>
      </c>
      <c r="I68" s="8">
        <v>57.5</v>
      </c>
      <c r="J68">
        <v>28.75</v>
      </c>
      <c r="K68" s="1">
        <v>-0.037254743762139775</v>
      </c>
      <c r="L68">
        <v>11</v>
      </c>
      <c r="M68">
        <v>21</v>
      </c>
    </row>
    <row r="69" spans="1:13" ht="12.75">
      <c r="A69" s="1" t="s">
        <v>396</v>
      </c>
      <c r="B69" s="1">
        <v>0.108984375</v>
      </c>
      <c r="C69" s="1">
        <v>3431.9739999999993</v>
      </c>
      <c r="D69" s="1">
        <v>3457.573999999999</v>
      </c>
      <c r="E69" s="1">
        <v>1080250.0240195808</v>
      </c>
      <c r="F69" s="1">
        <v>40</v>
      </c>
      <c r="G69" s="2">
        <v>3431.9739999999993</v>
      </c>
      <c r="H69" s="1">
        <v>0.108984375</v>
      </c>
      <c r="I69" s="8">
        <v>51.2</v>
      </c>
      <c r="J69">
        <v>25.6</v>
      </c>
      <c r="K69" s="1">
        <v>-0.0035683676160337546</v>
      </c>
      <c r="L69">
        <v>1</v>
      </c>
      <c r="M69">
        <v>168</v>
      </c>
    </row>
    <row r="70" spans="1:13" ht="12.75">
      <c r="A70" s="1" t="s">
        <v>169</v>
      </c>
      <c r="B70" s="1">
        <v>0.05795501022494888</v>
      </c>
      <c r="C70" s="1">
        <v>2756.194</v>
      </c>
      <c r="D70" s="1">
        <v>2780.644</v>
      </c>
      <c r="E70" s="1">
        <v>570210.3393468261</v>
      </c>
      <c r="F70" s="1">
        <v>23</v>
      </c>
      <c r="G70" s="2">
        <v>2756.194</v>
      </c>
      <c r="H70" s="1">
        <v>0.05795501022494888</v>
      </c>
      <c r="I70" s="8">
        <v>48.9</v>
      </c>
      <c r="J70">
        <v>24.45</v>
      </c>
      <c r="K70" s="1">
        <v>-0.0012243210820419986</v>
      </c>
      <c r="L70">
        <v>5</v>
      </c>
      <c r="M70">
        <v>132</v>
      </c>
    </row>
    <row r="71" spans="1:13" ht="12.75">
      <c r="A71" s="1" t="s">
        <v>35</v>
      </c>
      <c r="B71" s="1">
        <v>0.2856850715746421</v>
      </c>
      <c r="C71" s="1">
        <v>4661.503999999998</v>
      </c>
      <c r="D71" s="1">
        <v>4685.953999999998</v>
      </c>
      <c r="E71" s="1">
        <v>2850148.339346826</v>
      </c>
      <c r="F71" s="1">
        <v>86</v>
      </c>
      <c r="G71" s="2">
        <v>4661.503999999998</v>
      </c>
      <c r="H71" s="1">
        <v>0.2856850715746421</v>
      </c>
      <c r="I71" s="8">
        <v>48.9</v>
      </c>
      <c r="J71">
        <v>24.45</v>
      </c>
      <c r="K71" s="1">
        <v>-0.007007236117665572</v>
      </c>
      <c r="L71">
        <v>9</v>
      </c>
      <c r="M71">
        <v>70</v>
      </c>
    </row>
    <row r="72" spans="1:13" ht="12.75">
      <c r="A72" s="1" t="s">
        <v>257</v>
      </c>
      <c r="B72" s="1">
        <v>0.349915611814346</v>
      </c>
      <c r="C72" s="1">
        <v>4764.153999999999</v>
      </c>
      <c r="D72" s="1">
        <v>4787.853999999998</v>
      </c>
      <c r="E72" s="1">
        <v>3490103.936299377</v>
      </c>
      <c r="F72" s="1">
        <v>97</v>
      </c>
      <c r="G72" s="2">
        <v>4764.153999999999</v>
      </c>
      <c r="H72" s="1">
        <v>0.349915611814346</v>
      </c>
      <c r="I72" s="8">
        <v>47.4</v>
      </c>
      <c r="J72">
        <v>23.7</v>
      </c>
      <c r="K72" s="1">
        <v>-0.01122428455871094</v>
      </c>
      <c r="L72">
        <v>7</v>
      </c>
      <c r="M72">
        <v>28</v>
      </c>
    </row>
    <row r="73" spans="1:13" ht="12.75">
      <c r="A73" s="1" t="s">
        <v>436</v>
      </c>
      <c r="B73" s="1">
        <v>0.42265625</v>
      </c>
      <c r="C73" s="1">
        <v>5043.953999999999</v>
      </c>
      <c r="D73" s="1">
        <v>5066.353999999998</v>
      </c>
      <c r="E73" s="1">
        <v>4220190.771017133</v>
      </c>
      <c r="F73" s="1">
        <v>105</v>
      </c>
      <c r="G73" s="2">
        <v>5043.953999999999</v>
      </c>
      <c r="H73" s="1">
        <v>0.42265625</v>
      </c>
      <c r="I73" s="8">
        <v>44.8</v>
      </c>
      <c r="J73">
        <v>22.4</v>
      </c>
      <c r="K73" s="1">
        <v>-0.03856326219512196</v>
      </c>
      <c r="L73">
        <v>2</v>
      </c>
      <c r="M73">
        <v>119</v>
      </c>
    </row>
    <row r="74" spans="1:13" ht="12.75">
      <c r="A74" s="1" t="s">
        <v>275</v>
      </c>
      <c r="B74" s="1">
        <v>0.18367816091954023</v>
      </c>
      <c r="C74" s="1">
        <v>4197.704</v>
      </c>
      <c r="D74" s="1">
        <v>4219.454</v>
      </c>
      <c r="E74" s="1">
        <v>1830142.6883760109</v>
      </c>
      <c r="F74" s="1">
        <v>60</v>
      </c>
      <c r="G74" s="2">
        <v>4197.704</v>
      </c>
      <c r="H74" s="1">
        <v>0.18367816091954023</v>
      </c>
      <c r="I74" s="8">
        <v>43.5</v>
      </c>
      <c r="J74">
        <v>21.75</v>
      </c>
      <c r="K74" s="1">
        <v>-0.005008707767328452</v>
      </c>
      <c r="L74">
        <v>8</v>
      </c>
      <c r="M74">
        <v>73</v>
      </c>
    </row>
    <row r="75" spans="1:13" ht="12.75">
      <c r="A75" s="1" t="s">
        <v>87</v>
      </c>
      <c r="B75" s="1">
        <v>0.7497317073170732</v>
      </c>
      <c r="C75" s="1">
        <v>5271.237999999999</v>
      </c>
      <c r="D75" s="1">
        <v>5291.737999999999</v>
      </c>
      <c r="E75" s="1">
        <v>7490085.68329693</v>
      </c>
      <c r="F75" s="1">
        <v>130</v>
      </c>
      <c r="G75" s="2">
        <v>5271.237999999999</v>
      </c>
      <c r="H75" s="1">
        <v>0.7497317073170732</v>
      </c>
      <c r="I75" s="8">
        <v>41</v>
      </c>
      <c r="J75">
        <v>20.5</v>
      </c>
      <c r="K75" s="1">
        <v>-0.021177383592017707</v>
      </c>
      <c r="L75">
        <v>11</v>
      </c>
      <c r="M75">
        <v>20</v>
      </c>
    </row>
    <row r="76" spans="1:13" ht="12.75">
      <c r="A76" s="1" t="s">
        <v>21</v>
      </c>
      <c r="B76" s="1">
        <v>0.36113989637305693</v>
      </c>
      <c r="C76" s="1">
        <v>4807.153999999999</v>
      </c>
      <c r="D76" s="1">
        <v>4826.453999999999</v>
      </c>
      <c r="E76" s="1">
        <v>3610098.8384210123</v>
      </c>
      <c r="F76" s="1">
        <v>98</v>
      </c>
      <c r="G76" s="2">
        <v>4807.153999999999</v>
      </c>
      <c r="H76" s="1">
        <v>0.36113989637305693</v>
      </c>
      <c r="I76" s="8">
        <v>38.6</v>
      </c>
      <c r="J76">
        <v>19.3</v>
      </c>
      <c r="K76" s="1">
        <v>-0.0077280281552449814</v>
      </c>
      <c r="L76">
        <v>9</v>
      </c>
      <c r="M76">
        <v>37</v>
      </c>
    </row>
    <row r="77" spans="1:13" ht="12.75">
      <c r="A77" s="1" t="s">
        <v>263</v>
      </c>
      <c r="B77" s="1">
        <v>0.5637105263157894</v>
      </c>
      <c r="C77" s="1">
        <v>5173.637999999999</v>
      </c>
      <c r="D77" s="1">
        <v>5192.637999999999</v>
      </c>
      <c r="E77" s="1">
        <v>5630094.877202032</v>
      </c>
      <c r="F77" s="1">
        <v>118</v>
      </c>
      <c r="G77" s="2">
        <v>5173.637999999999</v>
      </c>
      <c r="H77" s="1">
        <v>0.5637105263157894</v>
      </c>
      <c r="I77" s="8">
        <v>38</v>
      </c>
      <c r="J77">
        <v>19</v>
      </c>
      <c r="K77" s="1">
        <v>-0.0010971659919027932</v>
      </c>
      <c r="L77">
        <v>8</v>
      </c>
      <c r="M77">
        <v>34</v>
      </c>
    </row>
    <row r="78" spans="1:13" ht="12.75">
      <c r="A78" s="1" t="s">
        <v>442</v>
      </c>
      <c r="B78" s="1">
        <v>0.06168044077134986</v>
      </c>
      <c r="C78" s="1">
        <v>2831.694</v>
      </c>
      <c r="D78" s="1">
        <v>2849.844</v>
      </c>
      <c r="E78" s="1">
        <v>610220.1537482573</v>
      </c>
      <c r="F78" s="1">
        <v>25</v>
      </c>
      <c r="G78" s="2">
        <v>2831.694</v>
      </c>
      <c r="H78" s="1">
        <v>0.06168044077134986</v>
      </c>
      <c r="I78" s="8">
        <v>36.3</v>
      </c>
      <c r="J78">
        <v>18.15</v>
      </c>
      <c r="K78" s="1">
        <v>-0.005938606847697758</v>
      </c>
      <c r="L78">
        <v>2</v>
      </c>
      <c r="M78">
        <v>162</v>
      </c>
    </row>
    <row r="79" spans="1:13" ht="12.75">
      <c r="A79" s="1" t="s">
        <v>488</v>
      </c>
      <c r="B79" s="1">
        <v>0.05917933130699088</v>
      </c>
      <c r="C79" s="1">
        <v>2797.094</v>
      </c>
      <c r="D79" s="1">
        <v>2813.544</v>
      </c>
      <c r="E79" s="1">
        <v>590191.7068407071</v>
      </c>
      <c r="F79" s="1">
        <v>24</v>
      </c>
      <c r="G79" s="2">
        <v>2797.094</v>
      </c>
      <c r="H79" s="1">
        <v>0.05917933130699088</v>
      </c>
      <c r="I79" s="8">
        <v>32.9</v>
      </c>
      <c r="J79">
        <v>16.45</v>
      </c>
      <c r="K79" s="1">
        <v>-0.002501109464358983</v>
      </c>
      <c r="L79">
        <v>3</v>
      </c>
      <c r="M79">
        <v>139</v>
      </c>
    </row>
    <row r="80" spans="1:13" ht="12.75">
      <c r="A80" s="1" t="s">
        <v>418</v>
      </c>
      <c r="B80" s="1">
        <v>0.0940952380952381</v>
      </c>
      <c r="C80" s="1">
        <v>3161.2239999999993</v>
      </c>
      <c r="D80" s="1">
        <v>3176.9739999999993</v>
      </c>
      <c r="E80" s="1">
        <v>940198.4639964217</v>
      </c>
      <c r="F80" s="1">
        <v>36</v>
      </c>
      <c r="G80" s="2">
        <v>3161.2239999999993</v>
      </c>
      <c r="H80" s="1">
        <v>0.0940952380952381</v>
      </c>
      <c r="I80" s="8">
        <v>31.5</v>
      </c>
      <c r="J80">
        <v>15.75</v>
      </c>
      <c r="K80" s="1">
        <v>-0.002832445000109665</v>
      </c>
      <c r="L80">
        <v>2</v>
      </c>
      <c r="M80">
        <v>148</v>
      </c>
    </row>
    <row r="81" spans="1:13" ht="12.75">
      <c r="A81" s="1" t="s">
        <v>446</v>
      </c>
      <c r="B81" s="1">
        <v>0.40884984025559107</v>
      </c>
      <c r="C81" s="1">
        <v>4851.903999999999</v>
      </c>
      <c r="D81" s="1">
        <v>4867.553999999998</v>
      </c>
      <c r="E81" s="1">
        <v>4080158.143590095</v>
      </c>
      <c r="F81" s="1">
        <v>102</v>
      </c>
      <c r="G81" s="2">
        <v>4851.903999999999</v>
      </c>
      <c r="H81" s="1">
        <v>0.40884984025559107</v>
      </c>
      <c r="I81" s="8">
        <v>31.3</v>
      </c>
      <c r="J81">
        <v>15.65</v>
      </c>
      <c r="K81" s="1">
        <v>-0.005473546281535957</v>
      </c>
      <c r="L81">
        <v>3</v>
      </c>
      <c r="M81">
        <v>108</v>
      </c>
    </row>
    <row r="82" spans="1:13" ht="12.75">
      <c r="A82" s="1" t="s">
        <v>39</v>
      </c>
      <c r="B82" s="1">
        <v>2.0428753993610225</v>
      </c>
      <c r="C82" s="1">
        <v>6107.587999999999</v>
      </c>
      <c r="D82" s="1">
        <v>6123.2379999999985</v>
      </c>
      <c r="E82" s="1">
        <v>20420054.143590096</v>
      </c>
      <c r="F82" s="1">
        <v>160</v>
      </c>
      <c r="G82" s="2">
        <v>6107.587999999999</v>
      </c>
      <c r="H82" s="1">
        <v>2.0428753993610225</v>
      </c>
      <c r="I82" s="8">
        <v>31.3</v>
      </c>
      <c r="J82">
        <v>15.65</v>
      </c>
      <c r="K82" s="1">
        <v>-0.014624600638977636</v>
      </c>
      <c r="L82">
        <v>10</v>
      </c>
      <c r="M82">
        <v>4</v>
      </c>
    </row>
    <row r="83" spans="1:13" ht="12.75">
      <c r="A83" s="1" t="s">
        <v>478</v>
      </c>
      <c r="B83" s="1">
        <v>0.2037209302325581</v>
      </c>
      <c r="C83" s="1">
        <v>4276.9039999999995</v>
      </c>
      <c r="D83" s="1">
        <v>4291.954</v>
      </c>
      <c r="E83" s="1">
        <v>2030173.2211521363</v>
      </c>
      <c r="F83" s="1">
        <v>64</v>
      </c>
      <c r="G83" s="2">
        <v>4276.9039999999995</v>
      </c>
      <c r="H83" s="1">
        <v>0.2037209302325581</v>
      </c>
      <c r="I83" s="8">
        <v>30.1</v>
      </c>
      <c r="J83">
        <v>15.05</v>
      </c>
      <c r="K83" s="1">
        <v>-0.0012790697674418816</v>
      </c>
      <c r="L83">
        <v>3</v>
      </c>
      <c r="M83">
        <v>125</v>
      </c>
    </row>
    <row r="84" spans="1:13" ht="12.75">
      <c r="A84" s="1" t="s">
        <v>307</v>
      </c>
      <c r="B84" s="1">
        <v>0.2475373134328358</v>
      </c>
      <c r="C84" s="1">
        <v>4472.954</v>
      </c>
      <c r="D84" s="1">
        <v>4486.353999999999</v>
      </c>
      <c r="E84" s="1">
        <v>2470127.9344477495</v>
      </c>
      <c r="F84" s="1">
        <v>78</v>
      </c>
      <c r="G84" s="2">
        <v>4472.954</v>
      </c>
      <c r="H84" s="1">
        <v>0.2475373134328358</v>
      </c>
      <c r="I84" s="8">
        <v>26.8</v>
      </c>
      <c r="J84">
        <v>13.4</v>
      </c>
      <c r="K84" s="1">
        <v>-0.004527202696196442</v>
      </c>
      <c r="L84">
        <v>8</v>
      </c>
      <c r="M84">
        <v>85</v>
      </c>
    </row>
    <row r="85" spans="1:13" ht="12.75">
      <c r="A85" s="1" t="s">
        <v>245</v>
      </c>
      <c r="B85" s="1">
        <v>0.11696498054474708</v>
      </c>
      <c r="C85" s="1">
        <v>3558.5039999999995</v>
      </c>
      <c r="D85" s="1">
        <v>3571.3539999999994</v>
      </c>
      <c r="E85" s="1">
        <v>1160148.1722129537</v>
      </c>
      <c r="F85" s="1">
        <v>43</v>
      </c>
      <c r="G85" s="2">
        <v>3558.5039999999995</v>
      </c>
      <c r="H85" s="1">
        <v>0.11696498054474708</v>
      </c>
      <c r="I85" s="8">
        <v>25.7</v>
      </c>
      <c r="J85">
        <v>12.85</v>
      </c>
      <c r="K85" s="1">
        <v>-0.009661525479349287</v>
      </c>
      <c r="L85">
        <v>6</v>
      </c>
      <c r="M85">
        <v>107</v>
      </c>
    </row>
    <row r="86" spans="1:13" ht="12.75">
      <c r="A86" s="1" t="s">
        <v>323</v>
      </c>
      <c r="B86" s="1">
        <v>1.0651190476190477</v>
      </c>
      <c r="C86" s="1">
        <v>5484.837999999999</v>
      </c>
      <c r="D86" s="1">
        <v>5497.437999999999</v>
      </c>
      <c r="E86" s="1">
        <v>10650108.371197138</v>
      </c>
      <c r="F86" s="1">
        <v>141</v>
      </c>
      <c r="G86" s="2">
        <v>5484.837999999999</v>
      </c>
      <c r="H86" s="1">
        <v>1.0651190476190477</v>
      </c>
      <c r="I86" s="8">
        <v>25.2</v>
      </c>
      <c r="J86">
        <v>12.6</v>
      </c>
      <c r="K86" s="1">
        <v>-0.00902236652236632</v>
      </c>
      <c r="L86">
        <v>8</v>
      </c>
      <c r="M86">
        <v>68</v>
      </c>
    </row>
    <row r="87" spans="1:13" ht="12.75">
      <c r="A87" s="1" t="s">
        <v>440</v>
      </c>
      <c r="B87" s="1">
        <v>0.08220000000000001</v>
      </c>
      <c r="C87" s="1">
        <v>3103.4739999999993</v>
      </c>
      <c r="D87" s="1">
        <v>3115.9739999999993</v>
      </c>
      <c r="E87" s="1">
        <v>820186.0507908108</v>
      </c>
      <c r="F87" s="1">
        <v>33</v>
      </c>
      <c r="G87" s="2">
        <v>3103.4739999999993</v>
      </c>
      <c r="H87" s="1">
        <v>0.08220000000000001</v>
      </c>
      <c r="I87" s="8">
        <v>25</v>
      </c>
      <c r="J87">
        <v>12.5</v>
      </c>
      <c r="K87" s="1">
        <v>-0.00490059171597633</v>
      </c>
      <c r="L87">
        <v>2</v>
      </c>
      <c r="M87">
        <v>146</v>
      </c>
    </row>
    <row r="88" spans="1:13" ht="12.75">
      <c r="A88" s="1" t="s">
        <v>504</v>
      </c>
      <c r="B88" s="1">
        <v>0.03914634146341463</v>
      </c>
      <c r="C88" s="1">
        <v>287.744</v>
      </c>
      <c r="D88" s="1">
        <v>300.04400000000004</v>
      </c>
      <c r="E88" s="1">
        <v>390179.4099781579</v>
      </c>
      <c r="F88" s="1">
        <v>18</v>
      </c>
      <c r="G88" s="2">
        <v>287.744</v>
      </c>
      <c r="H88" s="1">
        <v>0.03914634146341463</v>
      </c>
      <c r="I88" s="8">
        <v>24.6</v>
      </c>
      <c r="J88">
        <v>12.3</v>
      </c>
      <c r="K88" s="1">
        <v>-0.0007126390034743676</v>
      </c>
      <c r="L88">
        <v>4</v>
      </c>
      <c r="M88">
        <v>140</v>
      </c>
    </row>
    <row r="89" spans="1:13" ht="12.75">
      <c r="A89" s="1" t="s">
        <v>213</v>
      </c>
      <c r="B89" s="1">
        <v>0.49506323949408404</v>
      </c>
      <c r="C89" s="1">
        <v>5142.382999999999</v>
      </c>
      <c r="D89" s="1">
        <v>5154.637999999999</v>
      </c>
      <c r="E89" s="1">
        <v>4950223.265795311</v>
      </c>
      <c r="F89" s="1">
        <v>117</v>
      </c>
      <c r="G89" s="2">
        <v>5142.382999999999</v>
      </c>
      <c r="H89" s="1">
        <v>0.49506323949408404</v>
      </c>
      <c r="I89" s="8">
        <v>24.51</v>
      </c>
      <c r="J89">
        <v>12.255</v>
      </c>
      <c r="K89" s="1">
        <v>-0.0686472868217054</v>
      </c>
      <c r="L89">
        <v>6</v>
      </c>
      <c r="M89">
        <v>184</v>
      </c>
    </row>
    <row r="90" spans="1:13" ht="12.75">
      <c r="A90" s="1" t="s">
        <v>528</v>
      </c>
      <c r="B90" s="1">
        <v>0.6298333333333334</v>
      </c>
      <c r="C90" s="1">
        <v>5220.937999999999</v>
      </c>
      <c r="D90" s="1">
        <v>5232.937999999999</v>
      </c>
      <c r="E90" s="1">
        <v>6290097.448759179</v>
      </c>
      <c r="F90" s="1">
        <v>121</v>
      </c>
      <c r="G90" s="2">
        <v>5220.937999999999</v>
      </c>
      <c r="H90" s="1">
        <v>0.6298333333333334</v>
      </c>
      <c r="I90" s="8">
        <v>24</v>
      </c>
      <c r="J90">
        <v>12</v>
      </c>
      <c r="K90" s="1">
        <v>-0.0035000000000000586</v>
      </c>
      <c r="L90">
        <v>5</v>
      </c>
      <c r="M90">
        <v>59</v>
      </c>
    </row>
    <row r="91" spans="1:13" ht="12.75">
      <c r="A91" s="1" t="s">
        <v>235</v>
      </c>
      <c r="B91" s="1">
        <v>2.9831914893617024</v>
      </c>
      <c r="C91" s="1">
        <v>6180.895999999998</v>
      </c>
      <c r="D91" s="1">
        <v>6192.645999999998</v>
      </c>
      <c r="E91" s="1">
        <v>29830114.64774336</v>
      </c>
      <c r="F91" s="1">
        <v>175</v>
      </c>
      <c r="G91" s="2">
        <v>6180.895999999998</v>
      </c>
      <c r="H91" s="1">
        <v>2.9831914893617024</v>
      </c>
      <c r="I91" s="8">
        <v>23.5</v>
      </c>
      <c r="J91">
        <v>11.75</v>
      </c>
      <c r="K91" s="1">
        <v>-0.10014184397163106</v>
      </c>
      <c r="L91">
        <v>6</v>
      </c>
      <c r="M91">
        <v>77</v>
      </c>
    </row>
    <row r="92" spans="1:13" ht="12.75">
      <c r="A92" s="1" t="s">
        <v>201</v>
      </c>
      <c r="B92" s="1">
        <v>0.08150894025294375</v>
      </c>
      <c r="C92" s="1">
        <v>3079.508999999999</v>
      </c>
      <c r="D92" s="1">
        <v>3090.9739999999993</v>
      </c>
      <c r="E92" s="1">
        <v>810214.7345853318</v>
      </c>
      <c r="F92" s="1">
        <v>32</v>
      </c>
      <c r="G92" s="2">
        <v>3079.508999999999</v>
      </c>
      <c r="H92" s="1">
        <v>0.08150894025294375</v>
      </c>
      <c r="I92" s="8">
        <v>22.93</v>
      </c>
      <c r="J92">
        <v>11.465</v>
      </c>
      <c r="K92" s="1">
        <v>-0.0006910597470562579</v>
      </c>
      <c r="L92">
        <v>6</v>
      </c>
      <c r="M92">
        <v>178</v>
      </c>
    </row>
    <row r="93" spans="1:13" ht="12.75">
      <c r="A93" s="1" t="s">
        <v>251</v>
      </c>
      <c r="B93" s="1">
        <v>0</v>
      </c>
      <c r="C93" s="1">
        <v>30.3735</v>
      </c>
      <c r="D93" s="1">
        <v>41.644</v>
      </c>
      <c r="E93" s="1">
        <v>217.11139502671705</v>
      </c>
      <c r="F93" s="1">
        <v>14</v>
      </c>
      <c r="G93" s="2">
        <v>30.3735</v>
      </c>
      <c r="H93" s="1">
        <v>0</v>
      </c>
      <c r="I93" s="8">
        <v>22.541</v>
      </c>
      <c r="J93">
        <v>11.2705</v>
      </c>
      <c r="K93" s="1">
        <v>0</v>
      </c>
      <c r="L93">
        <v>7</v>
      </c>
      <c r="M93">
        <v>181</v>
      </c>
    </row>
    <row r="94" spans="1:13" ht="12.75">
      <c r="A94" s="1" t="s">
        <v>25</v>
      </c>
      <c r="B94" s="1">
        <v>0.4710714285714286</v>
      </c>
      <c r="C94" s="1">
        <v>5094.1889999999985</v>
      </c>
      <c r="D94" s="1">
        <v>5105.388999999998</v>
      </c>
      <c r="E94" s="1">
        <v>4710104.885508566</v>
      </c>
      <c r="F94" s="1">
        <v>109</v>
      </c>
      <c r="G94" s="2">
        <v>5094.1889999999985</v>
      </c>
      <c r="H94" s="1">
        <v>0.4710714285714286</v>
      </c>
      <c r="I94" s="8">
        <v>22.4</v>
      </c>
      <c r="J94">
        <v>11.2</v>
      </c>
      <c r="K94" s="1">
        <v>-0.00234320557491291</v>
      </c>
      <c r="L94">
        <v>9</v>
      </c>
      <c r="M94">
        <v>69</v>
      </c>
    </row>
    <row r="95" spans="1:13" ht="12.75">
      <c r="A95" s="1" t="s">
        <v>259</v>
      </c>
      <c r="B95" s="1">
        <v>0</v>
      </c>
      <c r="C95" s="1">
        <v>52.144</v>
      </c>
      <c r="D95" s="1">
        <v>62.644</v>
      </c>
      <c r="E95" s="1">
        <v>231.64266428113473</v>
      </c>
      <c r="F95" s="1">
        <v>15</v>
      </c>
      <c r="G95" s="2">
        <v>52.144</v>
      </c>
      <c r="H95" s="1">
        <v>0</v>
      </c>
      <c r="I95" s="8">
        <v>21</v>
      </c>
      <c r="J95">
        <v>10.5</v>
      </c>
      <c r="K95" s="1">
        <v>-0.023</v>
      </c>
      <c r="L95">
        <v>7</v>
      </c>
      <c r="M95">
        <v>198</v>
      </c>
    </row>
    <row r="96" spans="1:13" ht="12.75">
      <c r="A96" s="1" t="s">
        <v>464</v>
      </c>
      <c r="B96" s="1">
        <v>0.19219512195121952</v>
      </c>
      <c r="C96" s="1">
        <v>4239.603999999999</v>
      </c>
      <c r="D96" s="1">
        <v>4249.853999999999</v>
      </c>
      <c r="E96" s="1">
        <v>1920163.841648465</v>
      </c>
      <c r="F96" s="1">
        <v>62</v>
      </c>
      <c r="G96" s="2">
        <v>4239.603999999999</v>
      </c>
      <c r="H96" s="1">
        <v>0.19219512195121952</v>
      </c>
      <c r="I96" s="8">
        <v>20.5</v>
      </c>
      <c r="J96">
        <v>10.25</v>
      </c>
      <c r="K96" s="1">
        <v>-0.003804878048780491</v>
      </c>
      <c r="L96">
        <v>3</v>
      </c>
      <c r="M96">
        <v>131</v>
      </c>
    </row>
    <row r="97" spans="1:13" ht="12.75">
      <c r="A97" s="1" t="s">
        <v>510</v>
      </c>
      <c r="B97" s="1">
        <v>1.6725128205128206</v>
      </c>
      <c r="C97" s="1">
        <v>5963.088</v>
      </c>
      <c r="D97" s="1">
        <v>5972.838</v>
      </c>
      <c r="E97" s="1">
        <v>16720034.239616834</v>
      </c>
      <c r="F97" s="1">
        <v>156</v>
      </c>
      <c r="G97" s="2">
        <v>5963.088</v>
      </c>
      <c r="H97" s="1">
        <v>1.6725128205128206</v>
      </c>
      <c r="I97" s="8">
        <v>19.5</v>
      </c>
      <c r="J97">
        <v>9.75</v>
      </c>
      <c r="K97" s="1">
        <v>-0.12740356744704573</v>
      </c>
      <c r="L97">
        <v>5</v>
      </c>
      <c r="M97">
        <v>3</v>
      </c>
    </row>
    <row r="98" spans="1:13" ht="12.75">
      <c r="A98" s="1" t="s">
        <v>247</v>
      </c>
      <c r="B98" s="1">
        <v>0.13911917098445598</v>
      </c>
      <c r="C98" s="1">
        <v>3690.3039999999996</v>
      </c>
      <c r="D98" s="1">
        <v>3699.9539999999997</v>
      </c>
      <c r="E98" s="1">
        <v>1390179.9192105061</v>
      </c>
      <c r="F98" s="1">
        <v>49</v>
      </c>
      <c r="G98" s="2">
        <v>3690.3039999999996</v>
      </c>
      <c r="H98" s="1">
        <v>0.13911917098445598</v>
      </c>
      <c r="I98" s="8">
        <v>19.3</v>
      </c>
      <c r="J98">
        <v>9.65</v>
      </c>
      <c r="K98" s="1">
        <v>-0.001563617066753148</v>
      </c>
      <c r="L98">
        <v>6</v>
      </c>
      <c r="M98">
        <v>149</v>
      </c>
    </row>
    <row r="99" spans="1:13" ht="12.75">
      <c r="A99" s="1" t="s">
        <v>508</v>
      </c>
      <c r="B99" s="1">
        <v>0.23195767195767197</v>
      </c>
      <c r="C99" s="1">
        <v>4433.804</v>
      </c>
      <c r="D99" s="1">
        <v>4443.254</v>
      </c>
      <c r="E99" s="1">
        <v>2310126.278397853</v>
      </c>
      <c r="F99" s="1">
        <v>75</v>
      </c>
      <c r="G99" s="2">
        <v>4433.804</v>
      </c>
      <c r="H99" s="1">
        <v>0.23195767195767197</v>
      </c>
      <c r="I99" s="8">
        <v>18.9</v>
      </c>
      <c r="J99">
        <v>9.45</v>
      </c>
      <c r="K99" s="1">
        <v>-0.0038756613756613656</v>
      </c>
      <c r="L99">
        <v>4</v>
      </c>
      <c r="M99">
        <v>96</v>
      </c>
    </row>
    <row r="100" spans="1:13" ht="12.75">
      <c r="A100" s="1" t="s">
        <v>428</v>
      </c>
      <c r="B100" s="1">
        <v>0.07491891891891891</v>
      </c>
      <c r="C100" s="1">
        <v>3021.5939999999996</v>
      </c>
      <c r="D100" s="1">
        <v>3030.8439999999996</v>
      </c>
      <c r="E100" s="1">
        <v>740200.6375852001</v>
      </c>
      <c r="F100" s="1">
        <v>28</v>
      </c>
      <c r="G100" s="2">
        <v>3021.5939999999996</v>
      </c>
      <c r="H100" s="1">
        <v>0.07491891891891891</v>
      </c>
      <c r="I100" s="8">
        <v>18.5</v>
      </c>
      <c r="J100">
        <v>9.25</v>
      </c>
      <c r="K100" s="1">
        <v>-0.004037602820211525</v>
      </c>
      <c r="L100">
        <v>2</v>
      </c>
      <c r="M100">
        <v>171</v>
      </c>
    </row>
    <row r="101" spans="1:13" ht="12.75">
      <c r="A101" s="1" t="s">
        <v>237</v>
      </c>
      <c r="B101" s="1">
        <v>0.18310344827586209</v>
      </c>
      <c r="C101" s="1">
        <v>4167.254</v>
      </c>
      <c r="D101" s="1">
        <v>4175.954</v>
      </c>
      <c r="E101" s="1">
        <v>1830133.8753504043</v>
      </c>
      <c r="F101" s="1">
        <v>59</v>
      </c>
      <c r="G101" s="2">
        <v>4167.254</v>
      </c>
      <c r="H101" s="1">
        <v>0.18310344827586209</v>
      </c>
      <c r="I101" s="8">
        <v>17.4</v>
      </c>
      <c r="J101">
        <v>8.7</v>
      </c>
      <c r="K101" s="1">
        <v>-0.0005747126436781436</v>
      </c>
      <c r="L101">
        <v>6</v>
      </c>
      <c r="M101">
        <v>106</v>
      </c>
    </row>
    <row r="102" spans="1:13" ht="12.75">
      <c r="A102" s="1" t="s">
        <v>422</v>
      </c>
      <c r="B102" s="1">
        <v>0.08710059171597634</v>
      </c>
      <c r="C102" s="1">
        <v>3124.423999999999</v>
      </c>
      <c r="D102" s="1">
        <v>3132.873999999999</v>
      </c>
      <c r="E102" s="1">
        <v>870177.0743345881</v>
      </c>
      <c r="F102" s="1">
        <v>34</v>
      </c>
      <c r="G102" s="2">
        <v>3124.423999999999</v>
      </c>
      <c r="H102" s="1">
        <v>0.08710059171597634</v>
      </c>
      <c r="I102" s="8">
        <v>16.9</v>
      </c>
      <c r="J102">
        <v>8.45</v>
      </c>
      <c r="K102" s="1">
        <v>-0.006788297172912544</v>
      </c>
      <c r="L102">
        <v>2</v>
      </c>
      <c r="M102">
        <v>150</v>
      </c>
    </row>
    <row r="103" spans="1:13" ht="12.75">
      <c r="A103" s="1" t="s">
        <v>458</v>
      </c>
      <c r="B103" s="1">
        <v>0.21353658536585368</v>
      </c>
      <c r="C103" s="1">
        <v>4313.554</v>
      </c>
      <c r="D103" s="1">
        <v>4321.754</v>
      </c>
      <c r="E103" s="1">
        <v>2130189.2733187717</v>
      </c>
      <c r="F103" s="1">
        <v>68</v>
      </c>
      <c r="G103" s="2">
        <v>4313.554</v>
      </c>
      <c r="H103" s="1">
        <v>0.21353658536585368</v>
      </c>
      <c r="I103" s="8">
        <v>16.4</v>
      </c>
      <c r="J103">
        <v>8.2</v>
      </c>
      <c r="K103" s="1">
        <v>-0.005586221651690176</v>
      </c>
      <c r="L103">
        <v>3</v>
      </c>
      <c r="M103">
        <v>163</v>
      </c>
    </row>
    <row r="104" spans="1:13" ht="12.75">
      <c r="A104" s="1" t="s">
        <v>79</v>
      </c>
      <c r="B104" s="1">
        <v>3.221987577639751</v>
      </c>
      <c r="C104" s="1">
        <v>6206.895999999998</v>
      </c>
      <c r="D104" s="1">
        <v>6214.945999999998</v>
      </c>
      <c r="E104" s="1">
        <v>32210030.792709284</v>
      </c>
      <c r="F104" s="1">
        <v>180</v>
      </c>
      <c r="G104" s="2">
        <v>6206.895999999998</v>
      </c>
      <c r="H104" s="1">
        <v>3.221987577639751</v>
      </c>
      <c r="I104" s="8">
        <v>16.1</v>
      </c>
      <c r="J104">
        <v>8.05</v>
      </c>
      <c r="K104" s="1">
        <v>-0.09801242236024876</v>
      </c>
      <c r="L104">
        <v>11</v>
      </c>
      <c r="M104">
        <v>5</v>
      </c>
    </row>
    <row r="105" spans="1:13" ht="12.75">
      <c r="A105" s="1" t="s">
        <v>452</v>
      </c>
      <c r="B105" s="1">
        <v>0.13420382165605096</v>
      </c>
      <c r="C105" s="1">
        <v>3602.3039999999996</v>
      </c>
      <c r="D105" s="1">
        <v>3610.1539999999995</v>
      </c>
      <c r="E105" s="1">
        <v>1340166.1518966292</v>
      </c>
      <c r="F105" s="1">
        <v>47</v>
      </c>
      <c r="G105" s="2">
        <v>3602.3039999999996</v>
      </c>
      <c r="H105" s="1">
        <v>0.13420382165605096</v>
      </c>
      <c r="I105" s="8">
        <v>15.7</v>
      </c>
      <c r="J105">
        <v>7.85</v>
      </c>
      <c r="K105" s="1">
        <v>-0.003200433663097968</v>
      </c>
      <c r="L105">
        <v>3</v>
      </c>
      <c r="M105">
        <v>141</v>
      </c>
    </row>
    <row r="106" spans="1:13" ht="12.75">
      <c r="A106" s="1" t="s">
        <v>273</v>
      </c>
      <c r="B106" s="1">
        <v>0.5648076923076922</v>
      </c>
      <c r="C106" s="1">
        <v>5200.437999999999</v>
      </c>
      <c r="D106" s="1">
        <v>5208.237999999999</v>
      </c>
      <c r="E106" s="1">
        <v>5640067.991693466</v>
      </c>
      <c r="F106" s="1">
        <v>119</v>
      </c>
      <c r="G106" s="2">
        <v>5200.437999999999</v>
      </c>
      <c r="H106" s="1">
        <v>0.5648076923076922</v>
      </c>
      <c r="I106" s="8">
        <v>15.6</v>
      </c>
      <c r="J106">
        <v>7.8</v>
      </c>
      <c r="K106" s="1">
        <v>-0.019478021978022064</v>
      </c>
      <c r="L106">
        <v>8</v>
      </c>
      <c r="M106">
        <v>43</v>
      </c>
    </row>
    <row r="107" spans="1:13" ht="12.75">
      <c r="A107" s="1" t="s">
        <v>221</v>
      </c>
      <c r="B107" s="1">
        <v>0.25206451612903225</v>
      </c>
      <c r="C107" s="1">
        <v>4494.103999999999</v>
      </c>
      <c r="D107" s="1">
        <v>4501.853999999999</v>
      </c>
      <c r="E107" s="1">
        <v>2520102.8314903025</v>
      </c>
      <c r="F107" s="1">
        <v>79</v>
      </c>
      <c r="G107" s="2">
        <v>4494.103999999999</v>
      </c>
      <c r="H107" s="1">
        <v>0.25206451612903225</v>
      </c>
      <c r="I107" s="8">
        <v>15.5</v>
      </c>
      <c r="J107">
        <v>7.75</v>
      </c>
      <c r="K107" s="1">
        <v>-0.00363860887096773</v>
      </c>
      <c r="L107">
        <v>6</v>
      </c>
      <c r="M107">
        <v>78</v>
      </c>
    </row>
    <row r="108" spans="1:13" ht="12.75">
      <c r="A108" s="1" t="s">
        <v>514</v>
      </c>
      <c r="B108" s="1">
        <v>0.08152173913043478</v>
      </c>
      <c r="C108" s="1">
        <v>3061.1439999999993</v>
      </c>
      <c r="D108" s="1">
        <v>3068.0439999999994</v>
      </c>
      <c r="E108" s="1">
        <v>810152.1080365275</v>
      </c>
      <c r="F108" s="1">
        <v>31</v>
      </c>
      <c r="G108" s="2">
        <v>3061.1439999999993</v>
      </c>
      <c r="H108" s="1">
        <v>0.08152173913043478</v>
      </c>
      <c r="I108" s="8">
        <v>13.8</v>
      </c>
      <c r="J108">
        <v>6.9</v>
      </c>
      <c r="K108" s="1">
        <v>1.279887749103259E-05</v>
      </c>
      <c r="L108">
        <v>5</v>
      </c>
      <c r="M108">
        <v>130</v>
      </c>
    </row>
    <row r="109" spans="1:13" ht="12.75">
      <c r="A109" s="1" t="s">
        <v>388</v>
      </c>
      <c r="B109" s="1">
        <v>0.23583333333333334</v>
      </c>
      <c r="C109" s="1">
        <v>4449.854</v>
      </c>
      <c r="D109" s="1">
        <v>4456.454000000001</v>
      </c>
      <c r="E109" s="1">
        <v>2350187.146817548</v>
      </c>
      <c r="F109" s="1">
        <v>76</v>
      </c>
      <c r="G109" s="2">
        <v>4449.854</v>
      </c>
      <c r="H109" s="1">
        <v>0.23583333333333334</v>
      </c>
      <c r="I109" s="8">
        <v>13.2</v>
      </c>
      <c r="J109">
        <v>6.6</v>
      </c>
      <c r="K109" s="1">
        <v>-0.0019086021505376471</v>
      </c>
      <c r="L109">
        <v>1</v>
      </c>
      <c r="M109">
        <v>166</v>
      </c>
    </row>
    <row r="110" spans="1:13" ht="12.75">
      <c r="A110" s="1" t="s">
        <v>285</v>
      </c>
      <c r="B110" s="1">
        <v>0.255703125</v>
      </c>
      <c r="C110" s="1">
        <v>4508.253999999999</v>
      </c>
      <c r="D110" s="1">
        <v>4514.653999999999</v>
      </c>
      <c r="E110" s="1">
        <v>2550120.506004895</v>
      </c>
      <c r="F110" s="1">
        <v>80</v>
      </c>
      <c r="G110" s="2">
        <v>4508.253999999999</v>
      </c>
      <c r="H110" s="1">
        <v>0.255703125</v>
      </c>
      <c r="I110" s="8">
        <v>12.8</v>
      </c>
      <c r="J110">
        <v>6.4</v>
      </c>
      <c r="K110" s="1">
        <v>-0.0002576593137255112</v>
      </c>
      <c r="L110">
        <v>8</v>
      </c>
      <c r="M110">
        <v>100</v>
      </c>
    </row>
    <row r="111" spans="1:13" ht="12.75">
      <c r="A111" s="1" t="s">
        <v>444</v>
      </c>
      <c r="B111" s="1">
        <v>0.295625</v>
      </c>
      <c r="C111" s="1">
        <v>4700.253999999998</v>
      </c>
      <c r="D111" s="1">
        <v>4706.653999999998</v>
      </c>
      <c r="E111" s="1">
        <v>2950167.506004895</v>
      </c>
      <c r="F111" s="1">
        <v>89</v>
      </c>
      <c r="G111" s="2">
        <v>4700.253999999998</v>
      </c>
      <c r="H111" s="1">
        <v>0.295625</v>
      </c>
      <c r="I111" s="8">
        <v>12.8</v>
      </c>
      <c r="J111">
        <v>6.4</v>
      </c>
      <c r="K111" s="1">
        <v>-0.008819444444444435</v>
      </c>
      <c r="L111">
        <v>2</v>
      </c>
      <c r="M111">
        <v>147</v>
      </c>
    </row>
    <row r="112" spans="1:13" ht="12.75">
      <c r="A112" s="1" t="s">
        <v>450</v>
      </c>
      <c r="B112" s="1">
        <v>0.06761904761904762</v>
      </c>
      <c r="C112" s="1">
        <v>2856.144</v>
      </c>
      <c r="D112" s="1">
        <v>2862.444</v>
      </c>
      <c r="E112" s="1">
        <v>670195.1855985686</v>
      </c>
      <c r="F112" s="1">
        <v>26</v>
      </c>
      <c r="G112" s="2">
        <v>2856.144</v>
      </c>
      <c r="H112" s="1">
        <v>0.06761904761904762</v>
      </c>
      <c r="I112" s="8">
        <v>12.6</v>
      </c>
      <c r="J112">
        <v>6.3</v>
      </c>
      <c r="K112" s="1">
        <v>-0.0030080371041011494</v>
      </c>
      <c r="L112">
        <v>3</v>
      </c>
      <c r="M112">
        <v>175</v>
      </c>
    </row>
    <row r="113" spans="1:13" ht="12.75">
      <c r="A113" s="1" t="s">
        <v>474</v>
      </c>
      <c r="B113" s="1">
        <v>0.09388888888888888</v>
      </c>
      <c r="C113" s="1">
        <v>3139.173999999999</v>
      </c>
      <c r="D113" s="1">
        <v>3145.4739999999993</v>
      </c>
      <c r="E113" s="1">
        <v>930194.1855985686</v>
      </c>
      <c r="F113" s="1">
        <v>35</v>
      </c>
      <c r="G113" s="2">
        <v>3139.173999999999</v>
      </c>
      <c r="H113" s="1">
        <v>0.09388888888888888</v>
      </c>
      <c r="I113" s="8">
        <v>12.6</v>
      </c>
      <c r="J113">
        <v>6.3</v>
      </c>
      <c r="K113" s="1">
        <v>-0.00020634920634922393</v>
      </c>
      <c r="L113">
        <v>3</v>
      </c>
      <c r="M113">
        <v>174</v>
      </c>
    </row>
    <row r="114" spans="1:13" ht="12.75">
      <c r="A114" s="1" t="s">
        <v>291</v>
      </c>
      <c r="B114" s="1">
        <v>0.196</v>
      </c>
      <c r="C114" s="1">
        <v>4255.853999999999</v>
      </c>
      <c r="D114" s="1">
        <v>4261.853999999999</v>
      </c>
      <c r="E114" s="1">
        <v>1960140.224379589</v>
      </c>
      <c r="F114" s="1">
        <v>63</v>
      </c>
      <c r="G114" s="2">
        <v>4255.853999999999</v>
      </c>
      <c r="H114" s="1">
        <v>0.196</v>
      </c>
      <c r="I114" s="8">
        <v>12</v>
      </c>
      <c r="J114">
        <v>6</v>
      </c>
      <c r="K114" s="1">
        <v>-0.007720930232558099</v>
      </c>
      <c r="L114">
        <v>8</v>
      </c>
      <c r="M114">
        <v>121</v>
      </c>
    </row>
    <row r="115" spans="1:13" ht="12.75">
      <c r="A115" s="1" t="s">
        <v>424</v>
      </c>
      <c r="B115" s="1">
        <v>0.07932773109243697</v>
      </c>
      <c r="C115" s="1">
        <v>3048.2939999999994</v>
      </c>
      <c r="D115" s="1">
        <v>3054.2439999999992</v>
      </c>
      <c r="E115" s="1">
        <v>790184.064176426</v>
      </c>
      <c r="F115" s="1">
        <v>30</v>
      </c>
      <c r="G115" s="2">
        <v>3048.2939999999994</v>
      </c>
      <c r="H115" s="1">
        <v>0.07932773109243697</v>
      </c>
      <c r="I115" s="8">
        <v>11.9</v>
      </c>
      <c r="J115">
        <v>5.95</v>
      </c>
      <c r="K115" s="1">
        <v>-0.0021940080379978105</v>
      </c>
      <c r="L115">
        <v>2</v>
      </c>
      <c r="M115">
        <v>165</v>
      </c>
    </row>
    <row r="116" spans="1:13" ht="12.75">
      <c r="A116" s="1" t="s">
        <v>480</v>
      </c>
      <c r="B116" s="1">
        <v>0.07895652173913044</v>
      </c>
      <c r="C116" s="1">
        <v>3036.5939999999996</v>
      </c>
      <c r="D116" s="1">
        <v>3042.3439999999996</v>
      </c>
      <c r="E116" s="1">
        <v>780194.4233637729</v>
      </c>
      <c r="F116" s="1">
        <v>29</v>
      </c>
      <c r="G116" s="2">
        <v>3036.5939999999996</v>
      </c>
      <c r="H116" s="1">
        <v>0.07895652173913044</v>
      </c>
      <c r="I116" s="8">
        <v>11.5</v>
      </c>
      <c r="J116">
        <v>5.75</v>
      </c>
      <c r="K116" s="1">
        <v>-0.00037120935330653415</v>
      </c>
      <c r="L116">
        <v>3</v>
      </c>
      <c r="M116">
        <v>176</v>
      </c>
    </row>
    <row r="117" spans="1:13" ht="12.75">
      <c r="A117" s="1" t="s">
        <v>279</v>
      </c>
      <c r="B117" s="1">
        <v>0</v>
      </c>
      <c r="C117" s="1">
        <v>5.65</v>
      </c>
      <c r="D117" s="1">
        <v>11.3</v>
      </c>
      <c r="E117" s="1">
        <v>70.10295744651535</v>
      </c>
      <c r="F117" s="1">
        <v>1</v>
      </c>
      <c r="G117" s="2">
        <v>5.65</v>
      </c>
      <c r="H117" s="1">
        <v>0</v>
      </c>
      <c r="I117" s="8">
        <v>11.3</v>
      </c>
      <c r="J117">
        <v>5.65</v>
      </c>
      <c r="K117" s="1">
        <v>0</v>
      </c>
      <c r="L117">
        <v>8</v>
      </c>
      <c r="M117">
        <v>52</v>
      </c>
    </row>
    <row r="118" spans="1:13" ht="12.75">
      <c r="A118" s="1" t="s">
        <v>61</v>
      </c>
      <c r="B118" s="1">
        <v>0.7709090909090909</v>
      </c>
      <c r="C118" s="1">
        <v>5297.237999999999</v>
      </c>
      <c r="D118" s="1">
        <v>5302.737999999999</v>
      </c>
      <c r="E118" s="1">
        <v>7700041.622347957</v>
      </c>
      <c r="F118" s="1">
        <v>131</v>
      </c>
      <c r="G118" s="2">
        <v>5297.237999999999</v>
      </c>
      <c r="H118" s="1">
        <v>0.7709090909090909</v>
      </c>
      <c r="I118" s="8">
        <v>11</v>
      </c>
      <c r="J118">
        <v>5.5</v>
      </c>
      <c r="K118" s="1">
        <v>-0.011233766233766374</v>
      </c>
      <c r="L118">
        <v>11</v>
      </c>
      <c r="M118">
        <v>24</v>
      </c>
    </row>
    <row r="119" spans="1:13" ht="12.75">
      <c r="A119" s="1" t="s">
        <v>406</v>
      </c>
      <c r="B119" s="1">
        <v>0.4804672897196262</v>
      </c>
      <c r="C119" s="1">
        <v>5118.777999999998</v>
      </c>
      <c r="D119" s="1">
        <v>5124.127999999999</v>
      </c>
      <c r="E119" s="1">
        <v>4800181.141738467</v>
      </c>
      <c r="F119" s="1">
        <v>113</v>
      </c>
      <c r="G119" s="2">
        <v>5118.777999999998</v>
      </c>
      <c r="H119" s="1">
        <v>0.4804672897196262</v>
      </c>
      <c r="I119" s="8">
        <v>10.7</v>
      </c>
      <c r="J119">
        <v>5.35</v>
      </c>
      <c r="K119" s="1">
        <v>-0.002961281708945218</v>
      </c>
      <c r="L119">
        <v>1</v>
      </c>
      <c r="M119">
        <v>164</v>
      </c>
    </row>
    <row r="120" spans="1:13" ht="12.75">
      <c r="A120" s="1" t="s">
        <v>27</v>
      </c>
      <c r="B120" s="1">
        <v>0.4676791646891315</v>
      </c>
      <c r="C120" s="1">
        <v>5075.721499999999</v>
      </c>
      <c r="D120" s="1">
        <v>5080.988999999999</v>
      </c>
      <c r="E120" s="1">
        <v>4670212.877403248</v>
      </c>
      <c r="F120" s="1">
        <v>107</v>
      </c>
      <c r="G120" s="2">
        <v>5075.721499999999</v>
      </c>
      <c r="H120" s="1">
        <v>0.4676791646891315</v>
      </c>
      <c r="I120" s="8">
        <v>10.535</v>
      </c>
      <c r="J120">
        <v>5.2675</v>
      </c>
      <c r="K120" s="1">
        <v>-0.0018208353108684627</v>
      </c>
      <c r="L120">
        <v>9</v>
      </c>
      <c r="M120">
        <v>196</v>
      </c>
    </row>
    <row r="121" spans="1:13" ht="12.75">
      <c r="A121" s="1" t="s">
        <v>51</v>
      </c>
      <c r="B121" s="1">
        <v>4.4953398058252425</v>
      </c>
      <c r="C121" s="1">
        <v>6225.282999999999</v>
      </c>
      <c r="D121" s="1">
        <v>6230.432999999999</v>
      </c>
      <c r="E121" s="1">
        <v>44950022.50092581</v>
      </c>
      <c r="F121" s="1">
        <v>189</v>
      </c>
      <c r="G121" s="2">
        <v>6225.282999999999</v>
      </c>
      <c r="H121" s="1">
        <v>4.4953398058252425</v>
      </c>
      <c r="I121" s="8">
        <v>10.3</v>
      </c>
      <c r="J121">
        <v>5.15</v>
      </c>
      <c r="K121" s="1">
        <v>-0.25799352750809135</v>
      </c>
      <c r="L121">
        <v>11</v>
      </c>
      <c r="M121">
        <v>6</v>
      </c>
    </row>
    <row r="122" spans="1:13" ht="12.75">
      <c r="A122" s="1" t="s">
        <v>337</v>
      </c>
      <c r="B122" s="1">
        <v>0.8277450980392157</v>
      </c>
      <c r="C122" s="1">
        <v>5312.637999999999</v>
      </c>
      <c r="D122" s="1">
        <v>5317.737999999999</v>
      </c>
      <c r="E122" s="1">
        <v>8270048.340722651</v>
      </c>
      <c r="F122" s="1">
        <v>134</v>
      </c>
      <c r="G122" s="2">
        <v>5312.637999999999</v>
      </c>
      <c r="H122" s="1">
        <v>0.8277450980392157</v>
      </c>
      <c r="I122" s="8">
        <v>10.2</v>
      </c>
      <c r="J122">
        <v>5.1</v>
      </c>
      <c r="K122" s="1">
        <v>-0.003754901960784318</v>
      </c>
      <c r="L122">
        <v>9</v>
      </c>
      <c r="M122">
        <v>32</v>
      </c>
    </row>
    <row r="123" spans="1:13" ht="12.75">
      <c r="A123" s="1" t="s">
        <v>83</v>
      </c>
      <c r="B123" s="1">
        <v>0.8924</v>
      </c>
      <c r="C123" s="1">
        <v>5335.137999999999</v>
      </c>
      <c r="D123" s="1">
        <v>5340.137999999999</v>
      </c>
      <c r="E123" s="1">
        <v>8920042.020316323</v>
      </c>
      <c r="F123" s="1">
        <v>137</v>
      </c>
      <c r="G123" s="2">
        <v>5335.137999999999</v>
      </c>
      <c r="H123" s="1">
        <v>0.8924</v>
      </c>
      <c r="I123" s="8">
        <v>10</v>
      </c>
      <c r="J123">
        <v>5</v>
      </c>
      <c r="K123" s="1">
        <v>-0.0826</v>
      </c>
      <c r="L123">
        <v>11</v>
      </c>
      <c r="M123">
        <v>26</v>
      </c>
    </row>
    <row r="124" spans="1:13" ht="12.75">
      <c r="A124" s="1" t="s">
        <v>327</v>
      </c>
      <c r="B124" s="1">
        <v>0.41555555555555557</v>
      </c>
      <c r="C124" s="1">
        <v>5016.603999999998</v>
      </c>
      <c r="D124" s="1">
        <v>5021.553999999998</v>
      </c>
      <c r="E124" s="1">
        <v>4150077.860113161</v>
      </c>
      <c r="F124" s="1">
        <v>104</v>
      </c>
      <c r="G124" s="2">
        <v>5016.603999999998</v>
      </c>
      <c r="H124" s="1">
        <v>0.41555555555555557</v>
      </c>
      <c r="I124" s="8">
        <v>9.9</v>
      </c>
      <c r="J124">
        <v>4.95</v>
      </c>
      <c r="K124" s="1">
        <v>-0.007100694444444444</v>
      </c>
      <c r="L124">
        <v>9</v>
      </c>
      <c r="M124">
        <v>62</v>
      </c>
    </row>
    <row r="125" spans="1:13" ht="12.75">
      <c r="A125" s="1" t="s">
        <v>341</v>
      </c>
      <c r="B125" s="1">
        <v>1.074141414141414</v>
      </c>
      <c r="C125" s="1">
        <v>5502.387999999999</v>
      </c>
      <c r="D125" s="1">
        <v>5507.337999999999</v>
      </c>
      <c r="E125" s="1">
        <v>10740053.86011316</v>
      </c>
      <c r="F125" s="1">
        <v>142</v>
      </c>
      <c r="G125" s="2">
        <v>5502.387999999999</v>
      </c>
      <c r="H125" s="1">
        <v>1.074141414141414</v>
      </c>
      <c r="I125" s="8">
        <v>9.9</v>
      </c>
      <c r="J125">
        <v>4.95</v>
      </c>
      <c r="K125" s="1">
        <v>-0.032525252525252624</v>
      </c>
      <c r="L125">
        <v>9</v>
      </c>
      <c r="M125">
        <v>38</v>
      </c>
    </row>
    <row r="126" spans="1:13" ht="12.75">
      <c r="A126" s="1" t="s">
        <v>484</v>
      </c>
      <c r="B126" s="1">
        <v>0.18868686868686868</v>
      </c>
      <c r="C126" s="1">
        <v>4224.4039999999995</v>
      </c>
      <c r="D126" s="1">
        <v>4229.353999999999</v>
      </c>
      <c r="E126" s="1">
        <v>1880172.8601131612</v>
      </c>
      <c r="F126" s="1">
        <v>61</v>
      </c>
      <c r="G126" s="2">
        <v>4224.4039999999995</v>
      </c>
      <c r="H126" s="1">
        <v>0.18868686868686868</v>
      </c>
      <c r="I126" s="8">
        <v>9.9</v>
      </c>
      <c r="J126">
        <v>4.95</v>
      </c>
      <c r="K126" s="1">
        <v>-0.0035082532643508357</v>
      </c>
      <c r="L126">
        <v>3</v>
      </c>
      <c r="M126">
        <v>157</v>
      </c>
    </row>
    <row r="127" spans="1:13" ht="12.75">
      <c r="A127" s="1" t="s">
        <v>492</v>
      </c>
      <c r="B127" s="1">
        <v>0.3211340206185567</v>
      </c>
      <c r="C127" s="1">
        <v>4724.303999999998</v>
      </c>
      <c r="D127" s="1">
        <v>4729.153999999999</v>
      </c>
      <c r="E127" s="1">
        <v>3210107.5397068346</v>
      </c>
      <c r="F127" s="1">
        <v>93</v>
      </c>
      <c r="G127" s="2">
        <v>4724.303999999998</v>
      </c>
      <c r="H127" s="1">
        <v>0.3211340206185567</v>
      </c>
      <c r="I127" s="8">
        <v>9.7</v>
      </c>
      <c r="J127">
        <v>4.85</v>
      </c>
      <c r="K127" s="1">
        <v>-0.011643757159221058</v>
      </c>
      <c r="L127">
        <v>3</v>
      </c>
      <c r="M127">
        <v>92</v>
      </c>
    </row>
    <row r="128" spans="1:13" ht="12.75">
      <c r="A128" s="1" t="s">
        <v>434</v>
      </c>
      <c r="B128" s="1">
        <v>0.11255274261603375</v>
      </c>
      <c r="C128" s="1">
        <v>3462.3139999999994</v>
      </c>
      <c r="D128" s="1">
        <v>3467.053999999999</v>
      </c>
      <c r="E128" s="1">
        <v>1120212.1872598755</v>
      </c>
      <c r="F128" s="1">
        <v>41</v>
      </c>
      <c r="G128" s="2">
        <v>3462.3139999999994</v>
      </c>
      <c r="H128" s="1">
        <v>0.11255274261603375</v>
      </c>
      <c r="I128" s="8">
        <v>9.48</v>
      </c>
      <c r="J128">
        <v>4.74</v>
      </c>
      <c r="K128" s="1">
        <v>-0.0025744838470705828</v>
      </c>
      <c r="L128">
        <v>2</v>
      </c>
      <c r="M128">
        <v>197</v>
      </c>
    </row>
    <row r="129" spans="1:13" ht="12.75">
      <c r="A129" s="1" t="s">
        <v>89</v>
      </c>
      <c r="B129" s="1">
        <v>2.719662921348314</v>
      </c>
      <c r="C129" s="1">
        <v>6162.887999999998</v>
      </c>
      <c r="D129" s="1">
        <v>6167.337999999998</v>
      </c>
      <c r="E129" s="1">
        <v>27190016.25808153</v>
      </c>
      <c r="F129" s="1">
        <v>171</v>
      </c>
      <c r="G129" s="2">
        <v>6162.887999999998</v>
      </c>
      <c r="H129" s="1">
        <v>2.719662921348314</v>
      </c>
      <c r="I129" s="8">
        <v>8.9</v>
      </c>
      <c r="J129">
        <v>4.45</v>
      </c>
      <c r="K129" s="1">
        <v>-0.05418323249783974</v>
      </c>
      <c r="L129">
        <v>11</v>
      </c>
      <c r="M129">
        <v>2</v>
      </c>
    </row>
    <row r="130" spans="1:13" ht="12.75">
      <c r="A130" s="1" t="s">
        <v>269</v>
      </c>
      <c r="B130" s="1">
        <v>0.22848837209302325</v>
      </c>
      <c r="C130" s="1">
        <v>4420.054</v>
      </c>
      <c r="D130" s="1">
        <v>4424.354</v>
      </c>
      <c r="E130" s="1">
        <v>2280127.7774720388</v>
      </c>
      <c r="F130" s="1">
        <v>74</v>
      </c>
      <c r="G130" s="2">
        <v>4420.054</v>
      </c>
      <c r="H130" s="1">
        <v>0.22848837209302325</v>
      </c>
      <c r="I130" s="8">
        <v>8.6</v>
      </c>
      <c r="J130">
        <v>4.3</v>
      </c>
      <c r="K130" s="1">
        <v>-0.0034692998646487228</v>
      </c>
      <c r="L130">
        <v>8</v>
      </c>
      <c r="M130">
        <v>114</v>
      </c>
    </row>
    <row r="131" spans="1:13" ht="12.75">
      <c r="A131" s="1" t="s">
        <v>283</v>
      </c>
      <c r="B131" s="1">
        <v>0.2836046511627907</v>
      </c>
      <c r="C131" s="1">
        <v>4632.753999999998</v>
      </c>
      <c r="D131" s="1">
        <v>4637.053999999998</v>
      </c>
      <c r="E131" s="1">
        <v>2830111.7774720388</v>
      </c>
      <c r="F131" s="1">
        <v>85</v>
      </c>
      <c r="G131" s="2">
        <v>4632.753999999998</v>
      </c>
      <c r="H131" s="1">
        <v>0.2836046511627907</v>
      </c>
      <c r="I131" s="8">
        <v>8.6</v>
      </c>
      <c r="J131">
        <v>4.3</v>
      </c>
      <c r="K131" s="1">
        <v>-0.0020804204118514136</v>
      </c>
      <c r="L131">
        <v>8</v>
      </c>
      <c r="M131">
        <v>98</v>
      </c>
    </row>
    <row r="132" spans="1:13" ht="12.75">
      <c r="A132" s="1" t="s">
        <v>466</v>
      </c>
      <c r="B132" s="1">
        <v>0.15726190476190477</v>
      </c>
      <c r="C132" s="1">
        <v>3909.654</v>
      </c>
      <c r="D132" s="1">
        <v>3913.854</v>
      </c>
      <c r="E132" s="1">
        <v>1570173.4570657124</v>
      </c>
      <c r="F132" s="1">
        <v>55</v>
      </c>
      <c r="G132" s="2">
        <v>3909.654</v>
      </c>
      <c r="H132" s="1">
        <v>0.15726190476190477</v>
      </c>
      <c r="I132" s="8">
        <v>8.4</v>
      </c>
      <c r="J132">
        <v>4.2</v>
      </c>
      <c r="K132" s="1">
        <v>-0.016368271074737317</v>
      </c>
      <c r="L132">
        <v>3</v>
      </c>
      <c r="M132">
        <v>160</v>
      </c>
    </row>
    <row r="133" spans="1:13" ht="12.75">
      <c r="A133" s="1" t="s">
        <v>205</v>
      </c>
      <c r="B133" s="1">
        <v>0.22397590361445782</v>
      </c>
      <c r="C133" s="1">
        <v>4331.604</v>
      </c>
      <c r="D133" s="1">
        <v>4335.754</v>
      </c>
      <c r="E133" s="1">
        <v>2230104.296862549</v>
      </c>
      <c r="F133" s="1">
        <v>70</v>
      </c>
      <c r="G133" s="2">
        <v>4331.604</v>
      </c>
      <c r="H133" s="1">
        <v>0.22397590361445782</v>
      </c>
      <c r="I133" s="8">
        <v>8.3</v>
      </c>
      <c r="J133">
        <v>4.15</v>
      </c>
      <c r="K133" s="1">
        <v>0.000838648712497031</v>
      </c>
      <c r="L133">
        <v>6</v>
      </c>
      <c r="M133">
        <v>91</v>
      </c>
    </row>
    <row r="134" spans="1:13" ht="12.75">
      <c r="A134" s="1" t="s">
        <v>456</v>
      </c>
      <c r="B134" s="1">
        <v>0.09759036144578313</v>
      </c>
      <c r="C134" s="1">
        <v>3398.2239999999993</v>
      </c>
      <c r="D134" s="1">
        <v>3402.3739999999993</v>
      </c>
      <c r="E134" s="1">
        <v>970180.2968625491</v>
      </c>
      <c r="F134" s="1">
        <v>38</v>
      </c>
      <c r="G134" s="2">
        <v>3398.2239999999993</v>
      </c>
      <c r="H134" s="1">
        <v>0.09759036144578313</v>
      </c>
      <c r="I134" s="8">
        <v>8.3</v>
      </c>
      <c r="J134">
        <v>4.15</v>
      </c>
      <c r="K134" s="1">
        <v>-0.004659638554216861</v>
      </c>
      <c r="L134">
        <v>3</v>
      </c>
      <c r="M134">
        <v>167</v>
      </c>
    </row>
    <row r="135" spans="1:13" ht="12.75">
      <c r="A135" s="1" t="s">
        <v>402</v>
      </c>
      <c r="B135" s="1">
        <v>0.12662650602409636</v>
      </c>
      <c r="C135" s="1">
        <v>3575.5039999999995</v>
      </c>
      <c r="D135" s="1">
        <v>3579.6539999999995</v>
      </c>
      <c r="E135" s="1">
        <v>1260172.2968625491</v>
      </c>
      <c r="F135" s="1">
        <v>44</v>
      </c>
      <c r="G135" s="2">
        <v>3575.5039999999995</v>
      </c>
      <c r="H135" s="1">
        <v>0.12662650602409636</v>
      </c>
      <c r="I135" s="8">
        <v>8.3</v>
      </c>
      <c r="J135">
        <v>4.15</v>
      </c>
      <c r="K135" s="1">
        <v>-0.0037393476344402266</v>
      </c>
      <c r="L135">
        <v>1</v>
      </c>
      <c r="M135">
        <v>159</v>
      </c>
    </row>
    <row r="136" spans="1:13" ht="12.75">
      <c r="A136" s="1" t="s">
        <v>295</v>
      </c>
      <c r="B136" s="1">
        <v>0.1303658536585366</v>
      </c>
      <c r="C136" s="1">
        <v>3583.7539999999995</v>
      </c>
      <c r="D136" s="1">
        <v>3587.8539999999994</v>
      </c>
      <c r="E136" s="1">
        <v>1300166.1366593859</v>
      </c>
      <c r="F136" s="1">
        <v>45</v>
      </c>
      <c r="G136" s="2">
        <v>3583.7539999999995</v>
      </c>
      <c r="H136" s="1">
        <v>0.1303658536585366</v>
      </c>
      <c r="I136" s="8">
        <v>8.2</v>
      </c>
      <c r="J136">
        <v>4.1</v>
      </c>
      <c r="K136" s="1">
        <v>-0.0013008130081300917</v>
      </c>
      <c r="L136">
        <v>8</v>
      </c>
      <c r="M136">
        <v>153</v>
      </c>
    </row>
    <row r="137" spans="1:13" ht="12.75">
      <c r="A137" s="1" t="s">
        <v>49</v>
      </c>
      <c r="B137" s="1">
        <v>2.342345679012346</v>
      </c>
      <c r="C137" s="1">
        <v>6145.387999999998</v>
      </c>
      <c r="D137" s="1">
        <v>6149.437999999998</v>
      </c>
      <c r="E137" s="1">
        <v>23420026.976456225</v>
      </c>
      <c r="F137" s="1">
        <v>168</v>
      </c>
      <c r="G137" s="2">
        <v>6145.387999999998</v>
      </c>
      <c r="H137" s="1">
        <v>2.342345679012346</v>
      </c>
      <c r="I137" s="8">
        <v>8.1</v>
      </c>
      <c r="J137">
        <v>4.05</v>
      </c>
      <c r="K137" s="1">
        <v>-0.07765432098765412</v>
      </c>
      <c r="L137">
        <v>11</v>
      </c>
      <c r="M137">
        <v>14</v>
      </c>
    </row>
    <row r="138" spans="1:13" ht="12.75">
      <c r="A138" s="1" t="s">
        <v>331</v>
      </c>
      <c r="B138" s="1">
        <v>0.8315</v>
      </c>
      <c r="C138" s="1">
        <v>5321.737999999999</v>
      </c>
      <c r="D138" s="1">
        <v>5325.737999999999</v>
      </c>
      <c r="E138" s="1">
        <v>8310068.81625306</v>
      </c>
      <c r="F138" s="1">
        <v>135</v>
      </c>
      <c r="G138" s="2">
        <v>5321.737999999999</v>
      </c>
      <c r="H138" s="1">
        <v>0.8315</v>
      </c>
      <c r="I138" s="8">
        <v>8</v>
      </c>
      <c r="J138">
        <v>4</v>
      </c>
      <c r="K138" s="1">
        <v>-0.05509090909090897</v>
      </c>
      <c r="L138">
        <v>9</v>
      </c>
      <c r="M138">
        <v>56</v>
      </c>
    </row>
    <row r="139" spans="1:13" ht="12.75">
      <c r="A139" s="1" t="s">
        <v>91</v>
      </c>
      <c r="B139" s="1">
        <v>4.8381944444444445</v>
      </c>
      <c r="C139" s="1">
        <v>6234.932999999999</v>
      </c>
      <c r="D139" s="1">
        <v>6238.532999999999</v>
      </c>
      <c r="E139" s="1">
        <v>48380022.53462776</v>
      </c>
      <c r="F139" s="1">
        <v>192</v>
      </c>
      <c r="G139" s="2">
        <v>6234.932999999999</v>
      </c>
      <c r="H139" s="1">
        <v>4.8381944444444445</v>
      </c>
      <c r="I139" s="8">
        <v>7.2</v>
      </c>
      <c r="J139">
        <v>3.6</v>
      </c>
      <c r="K139" s="1">
        <v>-0.3384722222222223</v>
      </c>
      <c r="L139">
        <v>11</v>
      </c>
      <c r="M139">
        <v>11</v>
      </c>
    </row>
    <row r="140" spans="1:13" ht="12.75">
      <c r="A140" s="1" t="s">
        <v>253</v>
      </c>
      <c r="B140" s="1">
        <v>0.04911437130347953</v>
      </c>
      <c r="C140" s="1">
        <v>1433.344</v>
      </c>
      <c r="D140" s="1">
        <v>1436.844</v>
      </c>
      <c r="E140" s="1">
        <v>490034.21422142704</v>
      </c>
      <c r="F140" s="1">
        <v>21</v>
      </c>
      <c r="G140" s="2">
        <v>1433.344</v>
      </c>
      <c r="H140" s="1">
        <v>0.04911437130347953</v>
      </c>
      <c r="I140" s="8">
        <v>7</v>
      </c>
      <c r="J140">
        <v>3.5</v>
      </c>
      <c r="K140" s="1">
        <v>0</v>
      </c>
      <c r="L140">
        <v>7</v>
      </c>
      <c r="M140">
        <v>23</v>
      </c>
    </row>
    <row r="141" spans="1:13" ht="12.75">
      <c r="A141" s="1" t="s">
        <v>297</v>
      </c>
      <c r="B141" s="1">
        <v>0.2272058823529412</v>
      </c>
      <c r="C141" s="1">
        <v>4412.354</v>
      </c>
      <c r="D141" s="1">
        <v>4415.754</v>
      </c>
      <c r="E141" s="1">
        <v>2270125.8938151</v>
      </c>
      <c r="F141" s="1">
        <v>73</v>
      </c>
      <c r="G141" s="2">
        <v>4412.354</v>
      </c>
      <c r="H141" s="1">
        <v>0.2272058823529412</v>
      </c>
      <c r="I141" s="8">
        <v>6.8</v>
      </c>
      <c r="J141">
        <v>3.4</v>
      </c>
      <c r="K141" s="1">
        <v>-0.001282489740082049</v>
      </c>
      <c r="L141">
        <v>8</v>
      </c>
      <c r="M141">
        <v>115</v>
      </c>
    </row>
    <row r="142" spans="1:13" ht="12.75">
      <c r="A142" s="1" t="s">
        <v>448</v>
      </c>
      <c r="B142" s="1">
        <v>0.13166666666666668</v>
      </c>
      <c r="C142" s="1">
        <v>3591.1539999999995</v>
      </c>
      <c r="D142" s="1">
        <v>3594.4539999999997</v>
      </c>
      <c r="E142" s="1">
        <v>1310171.5734087739</v>
      </c>
      <c r="F142" s="1">
        <v>46</v>
      </c>
      <c r="G142" s="2">
        <v>3591.1539999999995</v>
      </c>
      <c r="H142" s="1">
        <v>0.13166666666666668</v>
      </c>
      <c r="I142" s="8">
        <v>6.6</v>
      </c>
      <c r="J142">
        <v>3.3</v>
      </c>
      <c r="K142" s="1">
        <v>-0.0025371549893842826</v>
      </c>
      <c r="L142">
        <v>3</v>
      </c>
      <c r="M142">
        <v>161</v>
      </c>
    </row>
    <row r="143" spans="1:13" ht="12.75">
      <c r="A143" s="1" t="s">
        <v>390</v>
      </c>
      <c r="B143" s="1">
        <v>0.15454545454545457</v>
      </c>
      <c r="C143" s="1">
        <v>3902.154</v>
      </c>
      <c r="D143" s="1">
        <v>3905.454</v>
      </c>
      <c r="E143" s="1">
        <v>1540183.5734087739</v>
      </c>
      <c r="F143" s="1">
        <v>54</v>
      </c>
      <c r="G143" s="2">
        <v>3902.154</v>
      </c>
      <c r="H143" s="1">
        <v>0.15454545454545457</v>
      </c>
      <c r="I143" s="8">
        <v>6.6</v>
      </c>
      <c r="J143">
        <v>3.3</v>
      </c>
      <c r="K143" s="1">
        <v>-0.0027164502164502002</v>
      </c>
      <c r="L143">
        <v>1</v>
      </c>
      <c r="M143">
        <v>173</v>
      </c>
    </row>
    <row r="144" spans="1:13" ht="12.75">
      <c r="A144" s="1" t="s">
        <v>287</v>
      </c>
      <c r="B144" s="1">
        <v>0.30671875</v>
      </c>
      <c r="C144" s="1">
        <v>4713.453999999998</v>
      </c>
      <c r="D144" s="1">
        <v>4716.653999999998</v>
      </c>
      <c r="E144" s="1">
        <v>3060113.2530024475</v>
      </c>
      <c r="F144" s="1">
        <v>91</v>
      </c>
      <c r="G144" s="2">
        <v>4713.453999999998</v>
      </c>
      <c r="H144" s="1">
        <v>0.30671875</v>
      </c>
      <c r="I144" s="8">
        <v>6.4</v>
      </c>
      <c r="J144">
        <v>3.2</v>
      </c>
      <c r="K144" s="1">
        <v>-0.0125669642857143</v>
      </c>
      <c r="L144">
        <v>8</v>
      </c>
      <c r="M144">
        <v>103</v>
      </c>
    </row>
    <row r="145" spans="1:13" ht="12.75">
      <c r="A145" s="1" t="s">
        <v>217</v>
      </c>
      <c r="B145" s="1">
        <v>1.513015873015873</v>
      </c>
      <c r="C145" s="1">
        <v>5867.587999999999</v>
      </c>
      <c r="D145" s="1">
        <v>5870.7379999999985</v>
      </c>
      <c r="E145" s="1">
        <v>15130032.092799284</v>
      </c>
      <c r="F145" s="1">
        <v>153</v>
      </c>
      <c r="G145" s="2">
        <v>5867.587999999999</v>
      </c>
      <c r="H145" s="1">
        <v>1.513015873015873</v>
      </c>
      <c r="I145" s="8">
        <v>6.3</v>
      </c>
      <c r="J145">
        <v>3.15</v>
      </c>
      <c r="K145" s="1">
        <v>-0.06868315611034048</v>
      </c>
      <c r="L145">
        <v>6</v>
      </c>
      <c r="M145">
        <v>22</v>
      </c>
    </row>
    <row r="146" spans="1:13" ht="12.75">
      <c r="A146" s="1" t="s">
        <v>239</v>
      </c>
      <c r="B146" s="1">
        <v>0.18064516129032257</v>
      </c>
      <c r="C146" s="1">
        <v>4155.454</v>
      </c>
      <c r="D146" s="1">
        <v>4158.554</v>
      </c>
      <c r="E146" s="1">
        <v>1800125.932596121</v>
      </c>
      <c r="F146" s="1">
        <v>58</v>
      </c>
      <c r="G146" s="2">
        <v>4155.454</v>
      </c>
      <c r="H146" s="1">
        <v>0.18064516129032257</v>
      </c>
      <c r="I146" s="8">
        <v>6.2</v>
      </c>
      <c r="J146">
        <v>3.1</v>
      </c>
      <c r="K146" s="1">
        <v>-0.002458286985539515</v>
      </c>
      <c r="L146">
        <v>6</v>
      </c>
      <c r="M146">
        <v>116</v>
      </c>
    </row>
    <row r="147" spans="1:13" ht="12.75">
      <c r="A147" s="1" t="s">
        <v>305</v>
      </c>
      <c r="B147" s="1">
        <v>0.21912280701754386</v>
      </c>
      <c r="C147" s="1">
        <v>4324.604</v>
      </c>
      <c r="D147" s="1">
        <v>4327.454000000001</v>
      </c>
      <c r="E147" s="1">
        <v>2190098.131580305</v>
      </c>
      <c r="F147" s="1">
        <v>69</v>
      </c>
      <c r="G147" s="2">
        <v>4324.604</v>
      </c>
      <c r="H147" s="1">
        <v>0.21912280701754386</v>
      </c>
      <c r="I147" s="8">
        <v>5.7</v>
      </c>
      <c r="J147">
        <v>2.85</v>
      </c>
      <c r="K147" s="1">
        <v>-0.004853096596913964</v>
      </c>
      <c r="L147">
        <v>8</v>
      </c>
      <c r="M147">
        <v>89</v>
      </c>
    </row>
    <row r="148" spans="1:13" ht="12.75">
      <c r="A148" s="1" t="s">
        <v>179</v>
      </c>
      <c r="B148" s="1">
        <v>0.2796428571428572</v>
      </c>
      <c r="C148" s="1">
        <v>4624.253999999998</v>
      </c>
      <c r="D148" s="1">
        <v>4627.053999999998</v>
      </c>
      <c r="E148" s="1">
        <v>2790141.971377142</v>
      </c>
      <c r="F148" s="1">
        <v>83</v>
      </c>
      <c r="G148" s="2">
        <v>4624.253999999998</v>
      </c>
      <c r="H148" s="1">
        <v>0.2796428571428572</v>
      </c>
      <c r="I148" s="8">
        <v>5.6</v>
      </c>
      <c r="J148">
        <v>2.8</v>
      </c>
      <c r="K148" s="1">
        <v>-0.00035714285714283367</v>
      </c>
      <c r="L148">
        <v>5</v>
      </c>
      <c r="M148">
        <v>133</v>
      </c>
    </row>
    <row r="149" spans="1:13" ht="12.75">
      <c r="A149" s="1" t="s">
        <v>526</v>
      </c>
      <c r="B149" s="1">
        <v>0.14163636363636362</v>
      </c>
      <c r="C149" s="1">
        <v>3773.004</v>
      </c>
      <c r="D149" s="1">
        <v>3775.754</v>
      </c>
      <c r="E149" s="1">
        <v>1410143.8111739785</v>
      </c>
      <c r="F149" s="1">
        <v>51</v>
      </c>
      <c r="G149" s="2">
        <v>3773.004</v>
      </c>
      <c r="H149" s="1">
        <v>0.14163636363636362</v>
      </c>
      <c r="I149" s="8">
        <v>5.5</v>
      </c>
      <c r="J149">
        <v>2.75</v>
      </c>
      <c r="K149" s="1">
        <v>-0.0006363636363636294</v>
      </c>
      <c r="L149">
        <v>5</v>
      </c>
      <c r="M149">
        <v>135</v>
      </c>
    </row>
    <row r="150" spans="1:13" ht="12.75">
      <c r="A150" s="1" t="s">
        <v>53</v>
      </c>
      <c r="B150" s="1">
        <v>3.0885185185185184</v>
      </c>
      <c r="C150" s="1">
        <v>6195.645999999998</v>
      </c>
      <c r="D150" s="1">
        <v>6198.345999999998</v>
      </c>
      <c r="E150" s="1">
        <v>30880025.650970817</v>
      </c>
      <c r="F150" s="1">
        <v>177</v>
      </c>
      <c r="G150" s="2">
        <v>6195.645999999998</v>
      </c>
      <c r="H150" s="1">
        <v>3.0885185185185184</v>
      </c>
      <c r="I150" s="8">
        <v>5.4</v>
      </c>
      <c r="J150">
        <v>2.7</v>
      </c>
      <c r="K150" s="1">
        <v>-0.08648148148148138</v>
      </c>
      <c r="L150">
        <v>11</v>
      </c>
      <c r="M150">
        <v>17</v>
      </c>
    </row>
    <row r="151" spans="1:13" ht="12.75">
      <c r="A151" s="1" t="s">
        <v>472</v>
      </c>
      <c r="B151" s="1">
        <v>2.127222222222222</v>
      </c>
      <c r="C151" s="1">
        <v>6131.137999999999</v>
      </c>
      <c r="D151" s="1">
        <v>6133.837999999999</v>
      </c>
      <c r="E151" s="1">
        <v>21270066.650970817</v>
      </c>
      <c r="F151" s="1">
        <v>164</v>
      </c>
      <c r="G151" s="2">
        <v>6131.137999999999</v>
      </c>
      <c r="H151" s="1">
        <v>2.127222222222222</v>
      </c>
      <c r="I151" s="8">
        <v>5.4</v>
      </c>
      <c r="J151">
        <v>2.7</v>
      </c>
      <c r="K151" s="1">
        <v>-0.06829501915708791</v>
      </c>
      <c r="L151">
        <v>3</v>
      </c>
      <c r="M151">
        <v>58</v>
      </c>
    </row>
    <row r="152" spans="1:13" ht="12.75">
      <c r="A152" s="1" t="s">
        <v>29</v>
      </c>
      <c r="B152" s="1">
        <v>0.7083333333333333</v>
      </c>
      <c r="C152" s="1">
        <v>5244.437999999999</v>
      </c>
      <c r="D152" s="1">
        <v>5247.137999999999</v>
      </c>
      <c r="E152" s="1">
        <v>7080050.650970815</v>
      </c>
      <c r="F152" s="1">
        <v>127</v>
      </c>
      <c r="G152" s="2">
        <v>5244.437999999999</v>
      </c>
      <c r="H152" s="1">
        <v>0.7083333333333333</v>
      </c>
      <c r="I152" s="8">
        <v>5.4</v>
      </c>
      <c r="J152">
        <v>2.7</v>
      </c>
      <c r="K152" s="1">
        <v>0.0003333333333332966</v>
      </c>
      <c r="L152">
        <v>9</v>
      </c>
      <c r="M152">
        <v>42</v>
      </c>
    </row>
    <row r="153" spans="1:13" ht="12.75">
      <c r="A153" s="1" t="s">
        <v>219</v>
      </c>
      <c r="B153" s="1">
        <v>0.3688679245283019</v>
      </c>
      <c r="C153" s="1">
        <v>4829.103999999998</v>
      </c>
      <c r="D153" s="1">
        <v>4831.753999999998</v>
      </c>
      <c r="E153" s="1">
        <v>3680098.4907676517</v>
      </c>
      <c r="F153" s="1">
        <v>99</v>
      </c>
      <c r="G153" s="2">
        <v>4829.103999999998</v>
      </c>
      <c r="H153" s="1">
        <v>0.3688679245283019</v>
      </c>
      <c r="I153" s="8">
        <v>5.3</v>
      </c>
      <c r="J153">
        <v>2.65</v>
      </c>
      <c r="K153" s="1">
        <v>-0.008551430310407782</v>
      </c>
      <c r="L153">
        <v>6</v>
      </c>
      <c r="M153">
        <v>90</v>
      </c>
    </row>
    <row r="154" spans="1:13" ht="12.75">
      <c r="A154" s="1" t="s">
        <v>301</v>
      </c>
      <c r="B154" s="1">
        <v>0.29245283018867924</v>
      </c>
      <c r="C154" s="1">
        <v>4691.203999999998</v>
      </c>
      <c r="D154" s="1">
        <v>4693.8539999999975</v>
      </c>
      <c r="E154" s="1">
        <v>2920126.4907676517</v>
      </c>
      <c r="F154" s="1">
        <v>88</v>
      </c>
      <c r="G154" s="2">
        <v>4691.203999999998</v>
      </c>
      <c r="H154" s="1">
        <v>0.29245283018867924</v>
      </c>
      <c r="I154" s="8">
        <v>5.3</v>
      </c>
      <c r="J154">
        <v>2.65</v>
      </c>
      <c r="K154" s="1">
        <v>-0.003172169811320791</v>
      </c>
      <c r="L154">
        <v>8</v>
      </c>
      <c r="M154">
        <v>118</v>
      </c>
    </row>
    <row r="155" spans="1:13" ht="12.75">
      <c r="A155" s="1" t="s">
        <v>55</v>
      </c>
      <c r="B155" s="1">
        <v>2.4784615384615387</v>
      </c>
      <c r="C155" s="1">
        <v>6155.837999999998</v>
      </c>
      <c r="D155" s="1">
        <v>6158.437999999998</v>
      </c>
      <c r="E155" s="1">
        <v>24780021.330564488</v>
      </c>
      <c r="F155" s="1">
        <v>170</v>
      </c>
      <c r="G155" s="2">
        <v>6155.837999999998</v>
      </c>
      <c r="H155" s="1">
        <v>2.4784615384615387</v>
      </c>
      <c r="I155" s="8">
        <v>5.2</v>
      </c>
      <c r="J155">
        <v>2.6</v>
      </c>
      <c r="K155" s="1">
        <v>-0.2412013828867754</v>
      </c>
      <c r="L155">
        <v>11</v>
      </c>
      <c r="M155">
        <v>13</v>
      </c>
    </row>
    <row r="156" spans="1:13" ht="12.75">
      <c r="A156" s="1" t="s">
        <v>211</v>
      </c>
      <c r="B156" s="1">
        <v>0.3371153846153846</v>
      </c>
      <c r="C156" s="1">
        <v>4733.553999999998</v>
      </c>
      <c r="D156" s="1">
        <v>4736.153999999999</v>
      </c>
      <c r="E156" s="1">
        <v>3370105.3305644887</v>
      </c>
      <c r="F156" s="1">
        <v>95</v>
      </c>
      <c r="G156" s="2">
        <v>4733.553999999998</v>
      </c>
      <c r="H156" s="1">
        <v>0.3371153846153846</v>
      </c>
      <c r="I156" s="8">
        <v>5.2</v>
      </c>
      <c r="J156">
        <v>2.6</v>
      </c>
      <c r="K156" s="1">
        <v>-0.00753577817531309</v>
      </c>
      <c r="L156">
        <v>6</v>
      </c>
      <c r="M156">
        <v>97</v>
      </c>
    </row>
    <row r="157" spans="1:13" ht="12.75">
      <c r="A157" s="1" t="s">
        <v>225</v>
      </c>
      <c r="B157" s="1">
        <v>0.2231372549019608</v>
      </c>
      <c r="C157" s="1">
        <v>4338.304</v>
      </c>
      <c r="D157" s="1">
        <v>4340.854</v>
      </c>
      <c r="E157" s="1">
        <v>2230118.170361325</v>
      </c>
      <c r="F157" s="1">
        <v>71</v>
      </c>
      <c r="G157" s="2">
        <v>4338.304</v>
      </c>
      <c r="H157" s="1">
        <v>0.2231372549019608</v>
      </c>
      <c r="I157" s="8">
        <v>5.1</v>
      </c>
      <c r="J157">
        <v>2.55</v>
      </c>
      <c r="K157" s="1">
        <v>-0.00038697417292909986</v>
      </c>
      <c r="L157">
        <v>6</v>
      </c>
      <c r="M157">
        <v>110</v>
      </c>
    </row>
    <row r="158" spans="1:13" ht="12.75">
      <c r="A158" s="1" t="s">
        <v>486</v>
      </c>
      <c r="B158" s="1">
        <v>0.268125</v>
      </c>
      <c r="C158" s="1">
        <v>4619.053999999998</v>
      </c>
      <c r="D158" s="1">
        <v>4621.453999999998</v>
      </c>
      <c r="E158" s="1">
        <v>2680184.6897518355</v>
      </c>
      <c r="F158" s="1">
        <v>82</v>
      </c>
      <c r="G158" s="2">
        <v>4619.053999999998</v>
      </c>
      <c r="H158" s="1">
        <v>0.268125</v>
      </c>
      <c r="I158" s="8">
        <v>4.8</v>
      </c>
      <c r="J158">
        <v>2.4</v>
      </c>
      <c r="K158" s="1">
        <v>-0.01151785714285719</v>
      </c>
      <c r="L158">
        <v>3</v>
      </c>
      <c r="M158">
        <v>177</v>
      </c>
    </row>
    <row r="159" spans="1:13" ht="12.75">
      <c r="A159" s="1" t="s">
        <v>490</v>
      </c>
      <c r="B159" s="1">
        <v>0.205</v>
      </c>
      <c r="C159" s="1">
        <v>4294.353999999999</v>
      </c>
      <c r="D159" s="1">
        <v>4296.753999999999</v>
      </c>
      <c r="E159" s="1">
        <v>2050150.6897518358</v>
      </c>
      <c r="F159" s="1">
        <v>65</v>
      </c>
      <c r="G159" s="2">
        <v>4294.353999999999</v>
      </c>
      <c r="H159" s="1">
        <v>0.205</v>
      </c>
      <c r="I159" s="8">
        <v>4.8</v>
      </c>
      <c r="J159">
        <v>2.4</v>
      </c>
      <c r="K159" s="1">
        <v>-0.00375</v>
      </c>
      <c r="L159">
        <v>3</v>
      </c>
      <c r="M159">
        <v>143</v>
      </c>
    </row>
    <row r="160" spans="1:13" ht="12.75">
      <c r="A160" s="1" t="s">
        <v>241</v>
      </c>
      <c r="B160" s="1">
        <v>0.20875</v>
      </c>
      <c r="C160" s="1">
        <v>4299.1539999999995</v>
      </c>
      <c r="D160" s="1">
        <v>4301.553999999999</v>
      </c>
      <c r="E160" s="1">
        <v>2080093.6897518358</v>
      </c>
      <c r="F160" s="1">
        <v>66</v>
      </c>
      <c r="G160" s="2">
        <v>4299.1539999999995</v>
      </c>
      <c r="H160" s="1">
        <v>0.20875</v>
      </c>
      <c r="I160" s="8">
        <v>4.8</v>
      </c>
      <c r="J160">
        <v>2.4</v>
      </c>
      <c r="K160" s="1">
        <v>-0.003618421052631604</v>
      </c>
      <c r="L160">
        <v>6</v>
      </c>
      <c r="M160">
        <v>86</v>
      </c>
    </row>
    <row r="161" spans="1:13" ht="12.75">
      <c r="A161" s="1" t="s">
        <v>81</v>
      </c>
      <c r="B161" s="1">
        <v>3.7704444444444443</v>
      </c>
      <c r="C161" s="1">
        <v>6217.682999999999</v>
      </c>
      <c r="D161" s="1">
        <v>6219.932999999999</v>
      </c>
      <c r="E161" s="1">
        <v>37700008.20914234</v>
      </c>
      <c r="F161" s="1">
        <v>186</v>
      </c>
      <c r="G161" s="2">
        <v>6217.682999999999</v>
      </c>
      <c r="H161" s="1">
        <v>3.7704444444444443</v>
      </c>
      <c r="I161" s="8">
        <v>4.5</v>
      </c>
      <c r="J161">
        <v>2.25</v>
      </c>
      <c r="K161" s="1">
        <v>-0.07955555555555582</v>
      </c>
      <c r="L161">
        <v>11</v>
      </c>
      <c r="M161">
        <v>1</v>
      </c>
    </row>
    <row r="162" spans="1:13" ht="12.75">
      <c r="A162" s="1" t="s">
        <v>333</v>
      </c>
      <c r="B162" s="1">
        <v>0.886590909090909</v>
      </c>
      <c r="C162" s="1">
        <v>5327.937999999999</v>
      </c>
      <c r="D162" s="1">
        <v>5330.137999999999</v>
      </c>
      <c r="E162" s="1">
        <v>8860055.048939183</v>
      </c>
      <c r="F162" s="1">
        <v>136</v>
      </c>
      <c r="G162" s="2">
        <v>5327.937999999999</v>
      </c>
      <c r="H162" s="1">
        <v>0.886590909090909</v>
      </c>
      <c r="I162" s="8">
        <v>4.4</v>
      </c>
      <c r="J162">
        <v>2.2</v>
      </c>
      <c r="K162" s="1">
        <v>-0.005809090909090986</v>
      </c>
      <c r="L162">
        <v>9</v>
      </c>
      <c r="M162">
        <v>48</v>
      </c>
    </row>
    <row r="163" spans="1:13" ht="12.75">
      <c r="A163" s="1" t="s">
        <v>23</v>
      </c>
      <c r="B163" s="1">
        <v>0.3446511627906977</v>
      </c>
      <c r="C163" s="1">
        <v>4738.303999999998</v>
      </c>
      <c r="D163" s="1">
        <v>4740.453999999998</v>
      </c>
      <c r="E163" s="1">
        <v>3440119.88873602</v>
      </c>
      <c r="F163" s="1">
        <v>96</v>
      </c>
      <c r="G163" s="2">
        <v>4738.303999999998</v>
      </c>
      <c r="H163" s="1">
        <v>0.3446511627906977</v>
      </c>
      <c r="I163" s="8">
        <v>4.3</v>
      </c>
      <c r="J163">
        <v>2.15</v>
      </c>
      <c r="K163" s="1">
        <v>-0.00526444902364831</v>
      </c>
      <c r="L163">
        <v>9</v>
      </c>
      <c r="M163">
        <v>113</v>
      </c>
    </row>
    <row r="164" spans="1:13" ht="12.75">
      <c r="A164" s="1" t="s">
        <v>185</v>
      </c>
      <c r="B164" s="1">
        <v>2.113095238095238</v>
      </c>
      <c r="C164" s="1">
        <v>6126.337999999999</v>
      </c>
      <c r="D164" s="1">
        <v>6128.437999999999</v>
      </c>
      <c r="E164" s="1">
        <v>21130031.72853286</v>
      </c>
      <c r="F164" s="1">
        <v>163</v>
      </c>
      <c r="G164" s="2">
        <v>6126.337999999999</v>
      </c>
      <c r="H164" s="1">
        <v>2.113095238095238</v>
      </c>
      <c r="I164" s="8">
        <v>4.2</v>
      </c>
      <c r="J164">
        <v>2.1</v>
      </c>
      <c r="K164" s="1">
        <v>-0.014126984126983988</v>
      </c>
      <c r="L164">
        <v>5</v>
      </c>
      <c r="M164">
        <v>25</v>
      </c>
    </row>
    <row r="165" spans="1:13" ht="12.75">
      <c r="A165" s="1" t="s">
        <v>329</v>
      </c>
      <c r="B165" s="1">
        <v>0.4734146341463415</v>
      </c>
      <c r="C165" s="1">
        <v>5107.4389999999985</v>
      </c>
      <c r="D165" s="1">
        <v>5109.488999999999</v>
      </c>
      <c r="E165" s="1">
        <v>4730072.568329693</v>
      </c>
      <c r="F165" s="1">
        <v>110</v>
      </c>
      <c r="G165" s="2">
        <v>5107.4389999999985</v>
      </c>
      <c r="H165" s="1">
        <v>0.4734146341463415</v>
      </c>
      <c r="I165" s="8">
        <v>4.1</v>
      </c>
      <c r="J165">
        <v>2.05</v>
      </c>
      <c r="K165" s="1">
        <v>-0.0008710801393728151</v>
      </c>
      <c r="L165">
        <v>9</v>
      </c>
      <c r="M165">
        <v>66</v>
      </c>
    </row>
    <row r="166" spans="1:13" ht="12.75">
      <c r="A166" s="1" t="s">
        <v>277</v>
      </c>
      <c r="B166" s="1">
        <v>0.461219512195122</v>
      </c>
      <c r="C166" s="1">
        <v>5068.403999999999</v>
      </c>
      <c r="D166" s="1">
        <v>5070.453999999999</v>
      </c>
      <c r="E166" s="1">
        <v>4610051.568329693</v>
      </c>
      <c r="F166" s="1">
        <v>106</v>
      </c>
      <c r="G166" s="2">
        <v>5068.403999999999</v>
      </c>
      <c r="H166" s="1">
        <v>0.461219512195122</v>
      </c>
      <c r="I166" s="8">
        <v>4.1</v>
      </c>
      <c r="J166">
        <v>2.05</v>
      </c>
      <c r="K166" s="1">
        <v>-0.006459652494009538</v>
      </c>
      <c r="L166">
        <v>8</v>
      </c>
      <c r="M166">
        <v>45</v>
      </c>
    </row>
    <row r="167" spans="1:13" ht="12.75">
      <c r="A167" s="1" t="s">
        <v>414</v>
      </c>
      <c r="B167" s="1">
        <v>0.10225</v>
      </c>
      <c r="C167" s="1">
        <v>3404.3739999999993</v>
      </c>
      <c r="D167" s="1">
        <v>3406.3739999999993</v>
      </c>
      <c r="E167" s="1">
        <v>1020162.4081265298</v>
      </c>
      <c r="F167" s="1">
        <v>39</v>
      </c>
      <c r="G167" s="2">
        <v>3404.3739999999993</v>
      </c>
      <c r="H167" s="1">
        <v>0.10225</v>
      </c>
      <c r="I167" s="8">
        <v>4</v>
      </c>
      <c r="J167">
        <v>2</v>
      </c>
      <c r="K167" s="1">
        <v>-0.006734375000000001</v>
      </c>
      <c r="L167">
        <v>2</v>
      </c>
      <c r="M167">
        <v>156</v>
      </c>
    </row>
    <row r="168" spans="1:13" ht="12.75">
      <c r="A168" s="1" t="s">
        <v>67</v>
      </c>
      <c r="B168" s="1">
        <v>2.213846153846154</v>
      </c>
      <c r="C168" s="1">
        <v>6138.687999999998</v>
      </c>
      <c r="D168" s="1">
        <v>6140.637999999998</v>
      </c>
      <c r="E168" s="1">
        <v>22130016.247923367</v>
      </c>
      <c r="F168" s="1">
        <v>166</v>
      </c>
      <c r="G168" s="2">
        <v>6138.687999999998</v>
      </c>
      <c r="H168" s="1">
        <v>2.213846153846154</v>
      </c>
      <c r="I168" s="8">
        <v>3.9</v>
      </c>
      <c r="J168">
        <v>1.95</v>
      </c>
      <c r="K168" s="1">
        <v>-0.07186813186813179</v>
      </c>
      <c r="L168">
        <v>11</v>
      </c>
      <c r="M168">
        <v>10</v>
      </c>
    </row>
    <row r="169" spans="1:13" ht="12.75">
      <c r="A169" s="1" t="s">
        <v>309</v>
      </c>
      <c r="B169" s="1">
        <v>0</v>
      </c>
      <c r="C169" s="1">
        <v>16.88</v>
      </c>
      <c r="D169" s="1">
        <v>18.83</v>
      </c>
      <c r="E169" s="1">
        <v>200.24792336649645</v>
      </c>
      <c r="F169" s="1">
        <v>12</v>
      </c>
      <c r="G169" s="2">
        <v>16.88</v>
      </c>
      <c r="H169" s="1">
        <v>0</v>
      </c>
      <c r="I169" s="8">
        <v>3.9</v>
      </c>
      <c r="J169">
        <v>1.95</v>
      </c>
      <c r="K169" s="1">
        <v>0</v>
      </c>
      <c r="L169">
        <v>8</v>
      </c>
      <c r="M169">
        <v>194</v>
      </c>
    </row>
    <row r="170" spans="1:13" ht="12.75">
      <c r="A170" s="1" t="s">
        <v>392</v>
      </c>
      <c r="B170" s="1">
        <v>0.2123684210526316</v>
      </c>
      <c r="C170" s="1">
        <v>4303.454</v>
      </c>
      <c r="D170" s="1">
        <v>4305.353999999999</v>
      </c>
      <c r="E170" s="1">
        <v>2120175.087720203</v>
      </c>
      <c r="F170" s="1">
        <v>67</v>
      </c>
      <c r="G170" s="2">
        <v>4303.454</v>
      </c>
      <c r="H170" s="1">
        <v>0.2123684210526316</v>
      </c>
      <c r="I170" s="8">
        <v>3.8</v>
      </c>
      <c r="J170">
        <v>1.9</v>
      </c>
      <c r="K170" s="1">
        <v>-0.0011681643132220865</v>
      </c>
      <c r="L170">
        <v>1</v>
      </c>
      <c r="M170">
        <v>169</v>
      </c>
    </row>
    <row r="171" spans="1:13" ht="12.75">
      <c r="A171" s="1" t="s">
        <v>173</v>
      </c>
      <c r="B171" s="1">
        <v>2.42</v>
      </c>
      <c r="C171" s="1">
        <v>6151.337999999998</v>
      </c>
      <c r="D171" s="1">
        <v>6153.237999999998</v>
      </c>
      <c r="E171" s="1">
        <v>24200024.087720204</v>
      </c>
      <c r="F171" s="1">
        <v>169</v>
      </c>
      <c r="G171" s="2">
        <v>6151.337999999998</v>
      </c>
      <c r="H171" s="1">
        <v>2.42</v>
      </c>
      <c r="I171" s="8">
        <v>3.8</v>
      </c>
      <c r="J171">
        <v>1.9</v>
      </c>
      <c r="K171" s="1">
        <v>-0.05846153846153879</v>
      </c>
      <c r="L171">
        <v>5</v>
      </c>
      <c r="M171">
        <v>18</v>
      </c>
    </row>
    <row r="172" spans="1:13" ht="12.75">
      <c r="A172" s="1" t="s">
        <v>394</v>
      </c>
      <c r="B172" s="1">
        <v>0.30444444444444446</v>
      </c>
      <c r="C172" s="1">
        <v>4708.453999999998</v>
      </c>
      <c r="D172" s="1">
        <v>4710.253999999998</v>
      </c>
      <c r="E172" s="1">
        <v>3040149.767313877</v>
      </c>
      <c r="F172" s="1">
        <v>90</v>
      </c>
      <c r="G172" s="2">
        <v>4708.453999999998</v>
      </c>
      <c r="H172" s="1">
        <v>0.30444444444444446</v>
      </c>
      <c r="I172" s="8">
        <v>3.6</v>
      </c>
      <c r="J172">
        <v>1.8</v>
      </c>
      <c r="K172" s="1">
        <v>-0.0022743055555555225</v>
      </c>
      <c r="L172">
        <v>1</v>
      </c>
      <c r="M172">
        <v>144</v>
      </c>
    </row>
    <row r="173" spans="1:13" ht="12.75">
      <c r="A173" s="1" t="s">
        <v>227</v>
      </c>
      <c r="B173" s="1">
        <v>0.6333333333333334</v>
      </c>
      <c r="C173" s="1">
        <v>5234.737999999999</v>
      </c>
      <c r="D173" s="1">
        <v>5236.538</v>
      </c>
      <c r="E173" s="1">
        <v>6330085.767313877</v>
      </c>
      <c r="F173" s="1">
        <v>122</v>
      </c>
      <c r="G173" s="2">
        <v>5234.737999999999</v>
      </c>
      <c r="H173" s="1">
        <v>0.6333333333333334</v>
      </c>
      <c r="I173" s="8">
        <v>3.6</v>
      </c>
      <c r="J173">
        <v>1.8</v>
      </c>
      <c r="K173" s="1">
        <v>-0.026666666666666616</v>
      </c>
      <c r="L173">
        <v>6</v>
      </c>
      <c r="M173">
        <v>80</v>
      </c>
    </row>
    <row r="174" spans="1:13" ht="12.75">
      <c r="A174" s="1" t="s">
        <v>345</v>
      </c>
      <c r="B174" s="1">
        <v>0.48342857142857143</v>
      </c>
      <c r="C174" s="1">
        <v>5125.877999999999</v>
      </c>
      <c r="D174" s="1">
        <v>5127.627999999999</v>
      </c>
      <c r="E174" s="1">
        <v>4830046.607110714</v>
      </c>
      <c r="F174" s="1">
        <v>114</v>
      </c>
      <c r="G174" s="2">
        <v>5125.877999999999</v>
      </c>
      <c r="H174" s="1">
        <v>0.48342857142857143</v>
      </c>
      <c r="I174" s="8">
        <v>3.5</v>
      </c>
      <c r="J174">
        <v>1.75</v>
      </c>
      <c r="K174" s="1">
        <v>-0.0008571428571428896</v>
      </c>
      <c r="L174">
        <v>9</v>
      </c>
      <c r="M174">
        <v>41</v>
      </c>
    </row>
    <row r="175" spans="1:13" ht="12.75">
      <c r="A175" s="1" t="s">
        <v>209</v>
      </c>
      <c r="B175" s="1">
        <v>0</v>
      </c>
      <c r="C175" s="1">
        <v>13</v>
      </c>
      <c r="D175" s="1">
        <v>14.7</v>
      </c>
      <c r="E175" s="1">
        <v>107.44690755027895</v>
      </c>
      <c r="F175" s="1">
        <v>2</v>
      </c>
      <c r="G175" s="2">
        <v>13</v>
      </c>
      <c r="H175" s="1">
        <v>0</v>
      </c>
      <c r="I175" s="8">
        <v>3.4</v>
      </c>
      <c r="J175">
        <v>1.7</v>
      </c>
      <c r="K175" s="1">
        <v>0</v>
      </c>
      <c r="L175">
        <v>6</v>
      </c>
      <c r="M175">
        <v>102</v>
      </c>
    </row>
    <row r="176" spans="1:13" ht="12.75">
      <c r="A176" s="1" t="s">
        <v>321</v>
      </c>
      <c r="B176" s="1">
        <v>0.975</v>
      </c>
      <c r="C176" s="1">
        <v>5341.837999999999</v>
      </c>
      <c r="D176" s="1">
        <v>5343.537999999999</v>
      </c>
      <c r="E176" s="1">
        <v>9750051.44690755</v>
      </c>
      <c r="F176" s="1">
        <v>138</v>
      </c>
      <c r="G176" s="2">
        <v>5341.837999999999</v>
      </c>
      <c r="H176" s="1">
        <v>0.975</v>
      </c>
      <c r="I176" s="8">
        <v>3.4</v>
      </c>
      <c r="J176">
        <v>1.7</v>
      </c>
      <c r="K176" s="1">
        <v>-0.07110196078431363</v>
      </c>
      <c r="L176">
        <v>8</v>
      </c>
      <c r="M176">
        <v>46</v>
      </c>
    </row>
    <row r="177" spans="1:13" ht="12.75">
      <c r="A177" s="1" t="s">
        <v>470</v>
      </c>
      <c r="B177" s="1">
        <v>0.47607286199444276</v>
      </c>
      <c r="C177" s="1">
        <v>5111.808499999998</v>
      </c>
      <c r="D177" s="1">
        <v>5113.427999999998</v>
      </c>
      <c r="E177" s="1">
        <v>4760191.188980457</v>
      </c>
      <c r="F177" s="1">
        <v>112</v>
      </c>
      <c r="G177" s="2">
        <v>5111.808499999998</v>
      </c>
      <c r="H177" s="1">
        <v>0.47607286199444276</v>
      </c>
      <c r="I177" s="8">
        <v>3.239</v>
      </c>
      <c r="J177">
        <v>1.6195</v>
      </c>
      <c r="K177" s="1">
        <v>-0.004394427725183447</v>
      </c>
      <c r="L177">
        <v>3</v>
      </c>
      <c r="M177">
        <v>186</v>
      </c>
    </row>
    <row r="178" spans="1:13" ht="12.75">
      <c r="A178" s="1" t="s">
        <v>325</v>
      </c>
      <c r="B178" s="1">
        <v>0.237741935483871</v>
      </c>
      <c r="C178" s="1">
        <v>4458.004</v>
      </c>
      <c r="D178" s="1">
        <v>4459.554</v>
      </c>
      <c r="E178" s="1">
        <v>2370069.9662980605</v>
      </c>
      <c r="F178" s="1">
        <v>77</v>
      </c>
      <c r="G178" s="2">
        <v>4458.004</v>
      </c>
      <c r="H178" s="1">
        <v>0.237741935483871</v>
      </c>
      <c r="I178" s="8">
        <v>3.1</v>
      </c>
      <c r="J178">
        <v>1.55</v>
      </c>
      <c r="K178" s="1">
        <v>-0.009795377948964817</v>
      </c>
      <c r="L178">
        <v>9</v>
      </c>
      <c r="M178">
        <v>65</v>
      </c>
    </row>
    <row r="179" spans="1:13" ht="12.75">
      <c r="A179" s="1" t="s">
        <v>203</v>
      </c>
      <c r="B179" s="1">
        <v>0.3774193548387097</v>
      </c>
      <c r="C179" s="1">
        <v>4833.303999999998</v>
      </c>
      <c r="D179" s="1">
        <v>4834.853999999998</v>
      </c>
      <c r="E179" s="1">
        <v>3770086.9662980605</v>
      </c>
      <c r="F179" s="1">
        <v>100</v>
      </c>
      <c r="G179" s="2">
        <v>4833.303999999998</v>
      </c>
      <c r="H179" s="1">
        <v>0.3774193548387097</v>
      </c>
      <c r="I179" s="8">
        <v>3.1</v>
      </c>
      <c r="J179">
        <v>1.55</v>
      </c>
      <c r="K179" s="1">
        <v>-0.023294930875576048</v>
      </c>
      <c r="L179">
        <v>6</v>
      </c>
      <c r="M179">
        <v>82</v>
      </c>
    </row>
    <row r="180" spans="1:13" ht="12.75">
      <c r="A180" s="1" t="s">
        <v>303</v>
      </c>
      <c r="B180" s="1">
        <v>0.7470967741935484</v>
      </c>
      <c r="C180" s="1">
        <v>5249.187999999999</v>
      </c>
      <c r="D180" s="1">
        <v>5250.737999999999</v>
      </c>
      <c r="E180" s="1">
        <v>7470065.9662980605</v>
      </c>
      <c r="F180" s="1">
        <v>129</v>
      </c>
      <c r="G180" s="2">
        <v>5249.187999999999</v>
      </c>
      <c r="H180" s="1">
        <v>0.7470967741935484</v>
      </c>
      <c r="I180" s="8">
        <v>3.1</v>
      </c>
      <c r="J180">
        <v>1.55</v>
      </c>
      <c r="K180" s="1">
        <v>-0.0026349331235248075</v>
      </c>
      <c r="L180">
        <v>8</v>
      </c>
      <c r="M180">
        <v>61</v>
      </c>
    </row>
    <row r="181" spans="1:13" ht="12.75">
      <c r="A181" s="1" t="s">
        <v>243</v>
      </c>
      <c r="B181" s="1">
        <v>2.19551724137931</v>
      </c>
      <c r="C181" s="1">
        <v>6135.287999999999</v>
      </c>
      <c r="D181" s="1">
        <v>6136.7379999999985</v>
      </c>
      <c r="E181" s="1">
        <v>21950053.645891737</v>
      </c>
      <c r="F181" s="1">
        <v>165</v>
      </c>
      <c r="G181" s="2">
        <v>6135.287999999999</v>
      </c>
      <c r="H181" s="1">
        <v>2.19551724137931</v>
      </c>
      <c r="I181" s="8">
        <v>2.9</v>
      </c>
      <c r="J181">
        <v>1.45</v>
      </c>
      <c r="K181" s="1">
        <v>-0.01832891246684376</v>
      </c>
      <c r="L181">
        <v>6</v>
      </c>
      <c r="M181">
        <v>49</v>
      </c>
    </row>
    <row r="182" spans="1:13" ht="12.75">
      <c r="A182" s="1" t="s">
        <v>476</v>
      </c>
      <c r="B182" s="1">
        <v>0.3192857142857143</v>
      </c>
      <c r="C182" s="1">
        <v>4718.053999999998</v>
      </c>
      <c r="D182" s="1">
        <v>4719.453999999998</v>
      </c>
      <c r="E182" s="1">
        <v>3190156.485688571</v>
      </c>
      <c r="F182" s="1">
        <v>92</v>
      </c>
      <c r="G182" s="2">
        <v>4718.053999999998</v>
      </c>
      <c r="H182" s="1">
        <v>0.3192857142857143</v>
      </c>
      <c r="I182" s="8">
        <v>2.8</v>
      </c>
      <c r="J182">
        <v>1.4</v>
      </c>
      <c r="K182" s="1">
        <v>-0.001848306332842442</v>
      </c>
      <c r="L182">
        <v>3</v>
      </c>
      <c r="M182">
        <v>152</v>
      </c>
    </row>
    <row r="183" spans="1:13" ht="12.75">
      <c r="A183" s="1" t="s">
        <v>229</v>
      </c>
      <c r="B183" s="1">
        <v>0.7821428571428573</v>
      </c>
      <c r="C183" s="1">
        <v>5304.137999999999</v>
      </c>
      <c r="D183" s="1">
        <v>5305.537999999999</v>
      </c>
      <c r="E183" s="1">
        <v>7820078.485688571</v>
      </c>
      <c r="F183" s="1">
        <v>132</v>
      </c>
      <c r="G183" s="2">
        <v>5304.137999999999</v>
      </c>
      <c r="H183" s="1">
        <v>0.7821428571428573</v>
      </c>
      <c r="I183" s="8">
        <v>2.8</v>
      </c>
      <c r="J183">
        <v>1.4</v>
      </c>
      <c r="K183" s="1">
        <v>-0.025357142857142745</v>
      </c>
      <c r="L183">
        <v>6</v>
      </c>
      <c r="M183">
        <v>74</v>
      </c>
    </row>
    <row r="184" spans="1:13" ht="12.75">
      <c r="A184" s="1" t="s">
        <v>299</v>
      </c>
      <c r="B184" s="1">
        <v>1.148076923076923</v>
      </c>
      <c r="C184" s="1">
        <v>5508.937999999999</v>
      </c>
      <c r="D184" s="1">
        <v>5510.237999999999</v>
      </c>
      <c r="E184" s="1">
        <v>11480083.165282244</v>
      </c>
      <c r="F184" s="1">
        <v>144</v>
      </c>
      <c r="G184" s="2">
        <v>5508.937999999999</v>
      </c>
      <c r="H184" s="1">
        <v>1.148076923076923</v>
      </c>
      <c r="I184" s="8">
        <v>2.6</v>
      </c>
      <c r="J184">
        <v>1.3</v>
      </c>
      <c r="K184" s="1">
        <v>-0.003923076923076918</v>
      </c>
      <c r="L184">
        <v>8</v>
      </c>
      <c r="M184">
        <v>79</v>
      </c>
    </row>
    <row r="185" spans="1:13" ht="12.75">
      <c r="A185" s="1" t="s">
        <v>255</v>
      </c>
      <c r="B185" s="1">
        <v>0.2926923076923077</v>
      </c>
      <c r="C185" s="1">
        <v>4687.253999999998</v>
      </c>
      <c r="D185" s="1">
        <v>4688.553999999998</v>
      </c>
      <c r="E185" s="1">
        <v>2920121.1652822443</v>
      </c>
      <c r="F185" s="1">
        <v>87</v>
      </c>
      <c r="G185" s="2">
        <v>4687.253999999998</v>
      </c>
      <c r="H185" s="1">
        <v>0.2926923076923077</v>
      </c>
      <c r="I185" s="8">
        <v>2.6</v>
      </c>
      <c r="J185">
        <v>1.3</v>
      </c>
      <c r="K185" s="1">
        <v>0.0002394775036284602</v>
      </c>
      <c r="L185">
        <v>7</v>
      </c>
      <c r="M185">
        <v>117</v>
      </c>
    </row>
    <row r="186" spans="1:13" ht="12.75">
      <c r="A186" s="1" t="s">
        <v>223</v>
      </c>
      <c r="B186" s="1">
        <v>5.85875</v>
      </c>
      <c r="C186" s="1">
        <v>6240.084999999999</v>
      </c>
      <c r="D186" s="1">
        <v>6241.284999999999</v>
      </c>
      <c r="E186" s="1">
        <v>58580047.84487592</v>
      </c>
      <c r="F186" s="1">
        <v>195</v>
      </c>
      <c r="G186" s="2">
        <v>6240.084999999999</v>
      </c>
      <c r="H186" s="1">
        <v>5.85875</v>
      </c>
      <c r="I186" s="8">
        <v>2.4</v>
      </c>
      <c r="J186">
        <v>1.2</v>
      </c>
      <c r="K186" s="1">
        <v>-1.74375</v>
      </c>
      <c r="L186">
        <v>6</v>
      </c>
      <c r="M186">
        <v>44</v>
      </c>
    </row>
    <row r="187" spans="1:13" ht="12.75">
      <c r="A187" s="1" t="s">
        <v>343</v>
      </c>
      <c r="B187" s="1">
        <v>0.66</v>
      </c>
      <c r="C187" s="1">
        <v>5237.687999999999</v>
      </c>
      <c r="D187" s="1">
        <v>5238.837999999999</v>
      </c>
      <c r="E187" s="1">
        <v>6600053.684672755</v>
      </c>
      <c r="F187" s="1">
        <v>123</v>
      </c>
      <c r="G187" s="2">
        <v>5237.687999999999</v>
      </c>
      <c r="H187" s="1">
        <v>0.66</v>
      </c>
      <c r="I187" s="8">
        <v>2.3</v>
      </c>
      <c r="J187">
        <v>1.15</v>
      </c>
      <c r="K187" s="1">
        <v>-0.028181818181818086</v>
      </c>
      <c r="L187">
        <v>9</v>
      </c>
      <c r="M187">
        <v>50</v>
      </c>
    </row>
    <row r="188" spans="1:13" ht="12.75">
      <c r="A188" s="1" t="s">
        <v>498</v>
      </c>
      <c r="B188" s="1">
        <v>0.14227272727272725</v>
      </c>
      <c r="C188" s="1">
        <v>3776.854</v>
      </c>
      <c r="D188" s="1">
        <v>3777.9539999999997</v>
      </c>
      <c r="E188" s="1">
        <v>1420137.5244695914</v>
      </c>
      <c r="F188" s="1">
        <v>52</v>
      </c>
      <c r="G188" s="2">
        <v>3776.854</v>
      </c>
      <c r="H188" s="1">
        <v>0.14227272727272725</v>
      </c>
      <c r="I188" s="8">
        <v>2.2</v>
      </c>
      <c r="J188">
        <v>1.1</v>
      </c>
      <c r="K188" s="1">
        <v>-0.00480750432363336</v>
      </c>
      <c r="L188">
        <v>4</v>
      </c>
      <c r="M188">
        <v>134</v>
      </c>
    </row>
    <row r="189" spans="1:13" ht="12.75">
      <c r="A189" s="1" t="s">
        <v>430</v>
      </c>
      <c r="B189" s="1">
        <v>0.8075</v>
      </c>
      <c r="C189" s="1">
        <v>5306.537999999999</v>
      </c>
      <c r="D189" s="1">
        <v>5307.537999999999</v>
      </c>
      <c r="E189" s="1">
        <v>8070129.204063266</v>
      </c>
      <c r="F189" s="1">
        <v>133</v>
      </c>
      <c r="G189" s="2">
        <v>5306.537999999999</v>
      </c>
      <c r="H189" s="1">
        <v>0.8075</v>
      </c>
      <c r="I189" s="8">
        <v>2</v>
      </c>
      <c r="J189">
        <v>1</v>
      </c>
      <c r="K189" s="1">
        <v>-0.020245098039215703</v>
      </c>
      <c r="L189">
        <v>2</v>
      </c>
      <c r="M189">
        <v>126</v>
      </c>
    </row>
    <row r="190" spans="1:13" ht="12.75">
      <c r="A190" s="1" t="s">
        <v>31</v>
      </c>
      <c r="B190" s="1">
        <v>1.2835</v>
      </c>
      <c r="C190" s="1">
        <v>5861.037999999999</v>
      </c>
      <c r="D190" s="1">
        <v>5862.037999999999</v>
      </c>
      <c r="E190" s="1">
        <v>12830030.204063265</v>
      </c>
      <c r="F190" s="1">
        <v>149</v>
      </c>
      <c r="G190" s="2">
        <v>5861.037999999999</v>
      </c>
      <c r="H190" s="1">
        <v>1.2835</v>
      </c>
      <c r="I190" s="8">
        <v>2</v>
      </c>
      <c r="J190">
        <v>1</v>
      </c>
      <c r="K190" s="1">
        <v>-0.09573076923076917</v>
      </c>
      <c r="L190">
        <v>9</v>
      </c>
      <c r="M190">
        <v>27</v>
      </c>
    </row>
    <row r="191" spans="1:13" ht="12.75">
      <c r="A191" s="1" t="s">
        <v>19</v>
      </c>
      <c r="B191" s="1">
        <v>0.4695</v>
      </c>
      <c r="C191" s="1">
        <v>5081.988999999999</v>
      </c>
      <c r="D191" s="1">
        <v>5082.988999999999</v>
      </c>
      <c r="E191" s="1">
        <v>4690063.204063265</v>
      </c>
      <c r="F191" s="1">
        <v>108</v>
      </c>
      <c r="G191" s="2">
        <v>5081.988999999999</v>
      </c>
      <c r="H191" s="1">
        <v>0.4695</v>
      </c>
      <c r="I191" s="8">
        <v>2</v>
      </c>
      <c r="J191">
        <v>1</v>
      </c>
      <c r="K191" s="1">
        <v>-0.0015714285714286125</v>
      </c>
      <c r="L191">
        <v>9</v>
      </c>
      <c r="M191">
        <v>60</v>
      </c>
    </row>
    <row r="192" spans="1:13" ht="12.75">
      <c r="A192" s="1" t="s">
        <v>408</v>
      </c>
      <c r="B192" s="1">
        <v>0.4888888888888889</v>
      </c>
      <c r="C192" s="1">
        <v>5129.227999999999</v>
      </c>
      <c r="D192" s="1">
        <v>5130.127999999999</v>
      </c>
      <c r="E192" s="1">
        <v>4880130.883656939</v>
      </c>
      <c r="F192" s="1">
        <v>116</v>
      </c>
      <c r="G192" s="2">
        <v>5129.227999999999</v>
      </c>
      <c r="H192" s="1">
        <v>0.4888888888888889</v>
      </c>
      <c r="I192" s="8">
        <v>1.8</v>
      </c>
      <c r="J192">
        <v>0.9</v>
      </c>
      <c r="K192" s="1">
        <v>-0.006174350605195167</v>
      </c>
      <c r="L192">
        <v>2</v>
      </c>
      <c r="M192">
        <v>128</v>
      </c>
    </row>
    <row r="193" spans="1:13" ht="12.75">
      <c r="A193" s="1" t="s">
        <v>420</v>
      </c>
      <c r="B193" s="1">
        <v>0.3327777777777778</v>
      </c>
      <c r="C193" s="1">
        <v>4730.053999999998</v>
      </c>
      <c r="D193" s="1">
        <v>4730.953999999998</v>
      </c>
      <c r="E193" s="1">
        <v>3320147.8836569386</v>
      </c>
      <c r="F193" s="1">
        <v>94</v>
      </c>
      <c r="G193" s="2">
        <v>4730.053999999998</v>
      </c>
      <c r="H193" s="1">
        <v>0.3327777777777778</v>
      </c>
      <c r="I193" s="8">
        <v>1.8</v>
      </c>
      <c r="J193">
        <v>0.9</v>
      </c>
      <c r="K193" s="1">
        <v>-0.004337606837606811</v>
      </c>
      <c r="L193">
        <v>2</v>
      </c>
      <c r="M193">
        <v>145</v>
      </c>
    </row>
    <row r="194" spans="1:13" ht="12.75">
      <c r="A194" s="1" t="s">
        <v>462</v>
      </c>
      <c r="B194" s="1">
        <v>0.40071428571428575</v>
      </c>
      <c r="C194" s="1">
        <v>4835.553999999998</v>
      </c>
      <c r="D194" s="1">
        <v>4836.253999999998</v>
      </c>
      <c r="E194" s="1">
        <v>4000157.2428442854</v>
      </c>
      <c r="F194" s="1">
        <v>101</v>
      </c>
      <c r="G194" s="2">
        <v>4835.553999999998</v>
      </c>
      <c r="H194" s="1">
        <v>0.40071428571428575</v>
      </c>
      <c r="I194" s="8">
        <v>1.4</v>
      </c>
      <c r="J194">
        <v>0.7</v>
      </c>
      <c r="K194" s="1">
        <v>-0.008135554541305323</v>
      </c>
      <c r="L194">
        <v>3</v>
      </c>
      <c r="M194">
        <v>155</v>
      </c>
    </row>
    <row r="195" spans="1:13" ht="12.75">
      <c r="A195" s="1" t="s">
        <v>468</v>
      </c>
      <c r="B195" s="1">
        <v>0.28</v>
      </c>
      <c r="C195" s="1">
        <v>4627.753999999998</v>
      </c>
      <c r="D195" s="1">
        <v>4628.453999999998</v>
      </c>
      <c r="E195" s="1">
        <v>2800174.2428442854</v>
      </c>
      <c r="F195" s="1">
        <v>84</v>
      </c>
      <c r="G195" s="2">
        <v>4627.753999999998</v>
      </c>
      <c r="H195" s="1">
        <v>0.28</v>
      </c>
      <c r="I195" s="8">
        <v>1.4</v>
      </c>
      <c r="J195">
        <v>0.7</v>
      </c>
      <c r="K195" s="1">
        <v>-0.003604651162790684</v>
      </c>
      <c r="L195">
        <v>3</v>
      </c>
      <c r="M195">
        <v>172</v>
      </c>
    </row>
    <row r="196" spans="1:13" ht="12.75">
      <c r="A196" s="1" t="s">
        <v>339</v>
      </c>
      <c r="B196" s="1">
        <v>0.6938461538461538</v>
      </c>
      <c r="C196" s="1">
        <v>5241.087999999999</v>
      </c>
      <c r="D196" s="1">
        <v>5241.7379999999985</v>
      </c>
      <c r="E196" s="1">
        <v>6930038.082641122</v>
      </c>
      <c r="F196" s="1">
        <v>126</v>
      </c>
      <c r="G196" s="2">
        <v>5241.087999999999</v>
      </c>
      <c r="H196" s="1">
        <v>0.6938461538461538</v>
      </c>
      <c r="I196" s="8">
        <v>1.3</v>
      </c>
      <c r="J196">
        <v>0.65</v>
      </c>
      <c r="K196" s="1">
        <v>-0.01448717948717948</v>
      </c>
      <c r="L196">
        <v>9</v>
      </c>
      <c r="M196">
        <v>36</v>
      </c>
    </row>
    <row r="197" spans="1:13" ht="12.75">
      <c r="A197" s="1" t="s">
        <v>400</v>
      </c>
      <c r="B197" s="1">
        <v>1.3792307692307693</v>
      </c>
      <c r="C197" s="1">
        <v>5862.687999999998</v>
      </c>
      <c r="D197" s="1">
        <v>5863.337999999998</v>
      </c>
      <c r="E197" s="1">
        <v>13790124.082641121</v>
      </c>
      <c r="F197" s="1">
        <v>150</v>
      </c>
      <c r="G197" s="2">
        <v>5862.687999999998</v>
      </c>
      <c r="H197" s="1">
        <v>1.3792307692307693</v>
      </c>
      <c r="I197" s="8">
        <v>1.3</v>
      </c>
      <c r="J197">
        <v>0.65</v>
      </c>
      <c r="K197" s="1">
        <v>-0.06951923076923072</v>
      </c>
      <c r="L197">
        <v>1</v>
      </c>
      <c r="M197">
        <v>122</v>
      </c>
    </row>
    <row r="198" spans="1:13" ht="12.75">
      <c r="A198" s="1" t="s">
        <v>319</v>
      </c>
      <c r="B198" s="1">
        <v>2.773846153846154</v>
      </c>
      <c r="C198" s="1">
        <v>6167.9879999999985</v>
      </c>
      <c r="D198" s="1">
        <v>6168.637999999998</v>
      </c>
      <c r="E198" s="1">
        <v>27730056.08264112</v>
      </c>
      <c r="F198" s="1">
        <v>172</v>
      </c>
      <c r="G198" s="2">
        <v>6167.9879999999985</v>
      </c>
      <c r="H198" s="1">
        <v>2.773846153846154</v>
      </c>
      <c r="I198" s="8">
        <v>1.3</v>
      </c>
      <c r="J198">
        <v>0.65</v>
      </c>
      <c r="K198" s="1">
        <v>-0.013190883190882907</v>
      </c>
      <c r="L198">
        <v>8</v>
      </c>
      <c r="M198">
        <v>54</v>
      </c>
    </row>
    <row r="199" spans="1:13" ht="12.75">
      <c r="A199" s="1" t="s">
        <v>426</v>
      </c>
      <c r="B199" s="1">
        <v>1.055</v>
      </c>
      <c r="C199" s="1">
        <v>5471.637999999999</v>
      </c>
      <c r="D199" s="1">
        <v>5472.237999999999</v>
      </c>
      <c r="E199" s="1">
        <v>10550065.92243796</v>
      </c>
      <c r="F199" s="1">
        <v>140</v>
      </c>
      <c r="G199" s="2">
        <v>5471.637999999999</v>
      </c>
      <c r="H199" s="1">
        <v>1.055</v>
      </c>
      <c r="I199" s="8">
        <v>1.2</v>
      </c>
      <c r="J199">
        <v>0.6</v>
      </c>
      <c r="K199" s="1">
        <v>-0.010119047619047805</v>
      </c>
      <c r="L199">
        <v>2</v>
      </c>
      <c r="M199">
        <v>64</v>
      </c>
    </row>
    <row r="200" spans="1:13" ht="12.75">
      <c r="A200" s="1" t="s">
        <v>438</v>
      </c>
      <c r="B200" s="1">
        <v>0.6881818181818181</v>
      </c>
      <c r="C200" s="1">
        <v>5239.387999999999</v>
      </c>
      <c r="D200" s="1">
        <v>5239.937999999999</v>
      </c>
      <c r="E200" s="1">
        <v>6880138.762234796</v>
      </c>
      <c r="F200" s="1">
        <v>124</v>
      </c>
      <c r="G200" s="2">
        <v>5239.387999999999</v>
      </c>
      <c r="H200" s="1">
        <v>0.6881818181818181</v>
      </c>
      <c r="I200" s="8">
        <v>1.1</v>
      </c>
      <c r="J200">
        <v>0.55</v>
      </c>
      <c r="K200" s="1">
        <v>-0.0038181818181818317</v>
      </c>
      <c r="L200">
        <v>2</v>
      </c>
      <c r="M200">
        <v>137</v>
      </c>
    </row>
    <row r="201" spans="1:13" ht="12.75">
      <c r="A201" s="1" t="s">
        <v>335</v>
      </c>
      <c r="B201" s="1">
        <v>2.0575</v>
      </c>
      <c r="C201" s="1">
        <v>6123.637999999999</v>
      </c>
      <c r="D201" s="1">
        <v>6124.037999999999</v>
      </c>
      <c r="E201" s="1">
        <v>20570031.281625304</v>
      </c>
      <c r="F201" s="1">
        <v>161</v>
      </c>
      <c r="G201" s="2">
        <v>6123.637999999999</v>
      </c>
      <c r="H201" s="1">
        <v>2.0575</v>
      </c>
      <c r="I201" s="8">
        <v>0.8</v>
      </c>
      <c r="J201">
        <v>0.4</v>
      </c>
      <c r="K201" s="1">
        <v>-0.0425</v>
      </c>
      <c r="L201">
        <v>9</v>
      </c>
      <c r="M201">
        <v>30</v>
      </c>
    </row>
    <row r="202" spans="1:13" ht="12.75">
      <c r="A202" s="1" t="s">
        <v>520</v>
      </c>
      <c r="B202" s="1">
        <v>1.19125</v>
      </c>
      <c r="C202" s="1">
        <v>5511.137999999999</v>
      </c>
      <c r="D202" s="1">
        <v>5511.537999999999</v>
      </c>
      <c r="E202" s="1">
        <v>11910082.281625306</v>
      </c>
      <c r="F202" s="1">
        <v>146</v>
      </c>
      <c r="G202" s="2">
        <v>5511.137999999999</v>
      </c>
      <c r="H202" s="1">
        <v>1.19125</v>
      </c>
      <c r="I202" s="8">
        <v>0.8</v>
      </c>
      <c r="J202">
        <v>0.4</v>
      </c>
      <c r="K202" s="1">
        <v>-0.040141304347826035</v>
      </c>
      <c r="L202">
        <v>5</v>
      </c>
      <c r="M202">
        <v>81</v>
      </c>
    </row>
    <row r="203" spans="1:13" ht="12.75">
      <c r="A203" s="1" t="s">
        <v>293</v>
      </c>
      <c r="B203" s="1">
        <v>1.44875</v>
      </c>
      <c r="C203" s="1">
        <v>5863.7379999999985</v>
      </c>
      <c r="D203" s="1">
        <v>5864.137999999998</v>
      </c>
      <c r="E203" s="1">
        <v>14480105.281625306</v>
      </c>
      <c r="F203" s="1">
        <v>151</v>
      </c>
      <c r="G203" s="2">
        <v>5863.7379999999985</v>
      </c>
      <c r="H203" s="1">
        <v>1.44875</v>
      </c>
      <c r="I203" s="8">
        <v>0.8</v>
      </c>
      <c r="J203">
        <v>0.4</v>
      </c>
      <c r="K203" s="1">
        <v>-0.01125</v>
      </c>
      <c r="L203">
        <v>8</v>
      </c>
      <c r="M203">
        <v>104</v>
      </c>
    </row>
    <row r="204" spans="1:13" ht="12.75">
      <c r="A204" s="1" t="s">
        <v>207</v>
      </c>
      <c r="B204" s="1">
        <v>2.2857142857142856</v>
      </c>
      <c r="C204" s="1">
        <v>6140.9879999999985</v>
      </c>
      <c r="D204" s="1">
        <v>6141.337999999999</v>
      </c>
      <c r="E204" s="1">
        <v>22850041.12142214</v>
      </c>
      <c r="F204" s="1">
        <v>167</v>
      </c>
      <c r="G204" s="2">
        <v>6140.9879999999985</v>
      </c>
      <c r="H204" s="1">
        <v>2.2857142857142856</v>
      </c>
      <c r="I204" s="8">
        <v>0.7</v>
      </c>
      <c r="J204">
        <v>0.35</v>
      </c>
      <c r="K204" s="1">
        <v>-0.05663139329806022</v>
      </c>
      <c r="L204">
        <v>6</v>
      </c>
      <c r="M204">
        <v>40</v>
      </c>
    </row>
    <row r="205" spans="1:13" ht="12.75">
      <c r="A205" s="1" t="s">
        <v>410</v>
      </c>
      <c r="B205" s="1">
        <v>0.4842857142857143</v>
      </c>
      <c r="C205" s="1">
        <v>5127.977999999999</v>
      </c>
      <c r="D205" s="1">
        <v>5128.3279999999995</v>
      </c>
      <c r="E205" s="1">
        <v>4840137.121422143</v>
      </c>
      <c r="F205" s="1">
        <v>115</v>
      </c>
      <c r="G205" s="2">
        <v>5127.977999999999</v>
      </c>
      <c r="H205" s="1">
        <v>0.4842857142857143</v>
      </c>
      <c r="I205" s="8">
        <v>0.7</v>
      </c>
      <c r="J205">
        <v>0.35</v>
      </c>
      <c r="K205" s="1">
        <v>-0.0046031746031745535</v>
      </c>
      <c r="L205">
        <v>2</v>
      </c>
      <c r="M205">
        <v>136</v>
      </c>
    </row>
    <row r="206" spans="1:13" ht="12.75">
      <c r="A206" s="1" t="s">
        <v>412</v>
      </c>
      <c r="B206" s="1">
        <v>0.5842857142857143</v>
      </c>
      <c r="C206" s="1">
        <v>5208.587999999999</v>
      </c>
      <c r="D206" s="1">
        <v>5208.937999999999</v>
      </c>
      <c r="E206" s="1">
        <v>5840155.121422142</v>
      </c>
      <c r="F206" s="1">
        <v>120</v>
      </c>
      <c r="G206" s="2">
        <v>5208.587999999999</v>
      </c>
      <c r="H206" s="1">
        <v>0.5842857142857143</v>
      </c>
      <c r="I206" s="8">
        <v>0.7</v>
      </c>
      <c r="J206">
        <v>0.35</v>
      </c>
      <c r="K206" s="1">
        <v>-0.04554761904761906</v>
      </c>
      <c r="L206">
        <v>2</v>
      </c>
      <c r="M206">
        <v>154</v>
      </c>
    </row>
    <row r="207" spans="1:13" ht="12.75">
      <c r="A207" s="1" t="s">
        <v>191</v>
      </c>
      <c r="B207" s="1">
        <v>0.4742857142857143</v>
      </c>
      <c r="C207" s="1">
        <v>5109.838999999998</v>
      </c>
      <c r="D207" s="1">
        <v>5110.1889999999985</v>
      </c>
      <c r="E207" s="1">
        <v>4740159.121422143</v>
      </c>
      <c r="F207" s="1">
        <v>111</v>
      </c>
      <c r="G207" s="2">
        <v>5109.838999999998</v>
      </c>
      <c r="H207" s="1">
        <v>0.4742857142857143</v>
      </c>
      <c r="I207" s="8">
        <v>0.7</v>
      </c>
      <c r="J207">
        <v>0.35</v>
      </c>
      <c r="K207" s="1">
        <v>-0.0017871477087284537</v>
      </c>
      <c r="L207">
        <v>5</v>
      </c>
      <c r="M207">
        <v>158</v>
      </c>
    </row>
    <row r="208" spans="1:13" ht="12.75">
      <c r="A208" s="1" t="s">
        <v>231</v>
      </c>
      <c r="B208" s="1">
        <v>4.813333333333334</v>
      </c>
      <c r="C208" s="1">
        <v>6231.032999999999</v>
      </c>
      <c r="D208" s="1">
        <v>6231.333</v>
      </c>
      <c r="E208" s="1">
        <v>48130047.961218975</v>
      </c>
      <c r="F208" s="1">
        <v>191</v>
      </c>
      <c r="G208" s="2">
        <v>6231.032999999999</v>
      </c>
      <c r="H208" s="1">
        <v>4.813333333333334</v>
      </c>
      <c r="I208" s="8">
        <v>0.6</v>
      </c>
      <c r="J208">
        <v>0.3</v>
      </c>
      <c r="K208" s="1">
        <v>-0.024861111111110112</v>
      </c>
      <c r="L208">
        <v>6</v>
      </c>
      <c r="M208">
        <v>47</v>
      </c>
    </row>
    <row r="209" spans="1:13" ht="12.75">
      <c r="A209" s="1" t="s">
        <v>454</v>
      </c>
      <c r="B209" s="1">
        <v>0.692</v>
      </c>
      <c r="C209" s="1">
        <v>5240.187999999999</v>
      </c>
      <c r="D209" s="1">
        <v>5240.437999999999</v>
      </c>
      <c r="E209" s="1">
        <v>6920105.801015816</v>
      </c>
      <c r="F209" s="1">
        <v>125</v>
      </c>
      <c r="G209" s="2">
        <v>5240.187999999999</v>
      </c>
      <c r="H209" s="1">
        <v>0.692</v>
      </c>
      <c r="I209" s="8">
        <v>0.5</v>
      </c>
      <c r="J209">
        <v>0.25</v>
      </c>
      <c r="K209" s="1">
        <v>-0.0018461538461538307</v>
      </c>
      <c r="L209">
        <v>3</v>
      </c>
      <c r="M209">
        <v>105</v>
      </c>
    </row>
    <row r="210" spans="1:13" ht="12.75">
      <c r="A210" s="1" t="s">
        <v>398</v>
      </c>
      <c r="B210" s="1">
        <v>1.152</v>
      </c>
      <c r="C210" s="1">
        <v>5510.487999999999</v>
      </c>
      <c r="D210" s="1">
        <v>5510.737999999999</v>
      </c>
      <c r="E210" s="1">
        <v>11520109.801015817</v>
      </c>
      <c r="F210" s="1">
        <v>145</v>
      </c>
      <c r="G210" s="2">
        <v>5510.487999999999</v>
      </c>
      <c r="H210" s="1">
        <v>1.152</v>
      </c>
      <c r="I210" s="8">
        <v>0.5</v>
      </c>
      <c r="J210">
        <v>0.25</v>
      </c>
      <c r="K210" s="1">
        <v>-0.03925000000000001</v>
      </c>
      <c r="L210">
        <v>1</v>
      </c>
      <c r="M210">
        <v>109</v>
      </c>
    </row>
    <row r="211" spans="1:13" ht="12.75">
      <c r="A211" s="1" t="s">
        <v>187</v>
      </c>
      <c r="B211" s="1">
        <v>0.708</v>
      </c>
      <c r="C211" s="1">
        <v>5247.387999999999</v>
      </c>
      <c r="D211" s="1">
        <v>5247.637999999999</v>
      </c>
      <c r="E211" s="1">
        <v>7080124.801015816</v>
      </c>
      <c r="F211" s="1">
        <v>128</v>
      </c>
      <c r="G211" s="2">
        <v>5247.387999999999</v>
      </c>
      <c r="H211" s="1">
        <v>0.708</v>
      </c>
      <c r="I211" s="8">
        <v>0.5</v>
      </c>
      <c r="J211">
        <v>0.25</v>
      </c>
      <c r="K211" s="1">
        <v>-0.0390967741935484</v>
      </c>
      <c r="L211">
        <v>5</v>
      </c>
      <c r="M211">
        <v>124</v>
      </c>
    </row>
    <row r="212" spans="1:13" ht="12.75">
      <c r="A212" s="1" t="s">
        <v>73</v>
      </c>
      <c r="B212" s="1">
        <v>7.6025</v>
      </c>
      <c r="C212" s="1">
        <v>6241.484999999999</v>
      </c>
      <c r="D212" s="1">
        <v>6241.684999999999</v>
      </c>
      <c r="E212" s="1">
        <v>76020015.64081265</v>
      </c>
      <c r="F212" s="1">
        <v>196</v>
      </c>
      <c r="G212" s="2">
        <v>6241.484999999999</v>
      </c>
      <c r="H212" s="1">
        <v>7.6025</v>
      </c>
      <c r="I212" s="8">
        <v>0.4</v>
      </c>
      <c r="J212">
        <v>0.2</v>
      </c>
      <c r="K212" s="1">
        <v>-0.4041666666666677</v>
      </c>
      <c r="L212">
        <v>11</v>
      </c>
      <c r="M212">
        <v>15</v>
      </c>
    </row>
    <row r="213" spans="1:13" ht="12.75">
      <c r="A213" s="1" t="s">
        <v>75</v>
      </c>
      <c r="B213" s="1">
        <v>3.175</v>
      </c>
      <c r="C213" s="1">
        <v>6198.545999999998</v>
      </c>
      <c r="D213" s="1">
        <v>6198.745999999997</v>
      </c>
      <c r="E213" s="1">
        <v>31750031.640812654</v>
      </c>
      <c r="F213" s="1">
        <v>178</v>
      </c>
      <c r="G213" s="2">
        <v>6198.545999999998</v>
      </c>
      <c r="H213" s="1">
        <v>3.175</v>
      </c>
      <c r="I213" s="8">
        <v>0.4</v>
      </c>
      <c r="J213">
        <v>0.2</v>
      </c>
      <c r="K213" s="1">
        <v>-0.015000000000000124</v>
      </c>
      <c r="L213">
        <v>11</v>
      </c>
      <c r="M213">
        <v>31</v>
      </c>
    </row>
    <row r="214" spans="1:13" ht="12.75">
      <c r="A214" s="1" t="s">
        <v>317</v>
      </c>
      <c r="B214" s="1">
        <v>2.9275</v>
      </c>
      <c r="C214" s="1">
        <v>6168.945999999998</v>
      </c>
      <c r="D214" s="1">
        <v>6169.145999999998</v>
      </c>
      <c r="E214" s="1">
        <v>29270067.640812654</v>
      </c>
      <c r="F214" s="1">
        <v>174</v>
      </c>
      <c r="G214" s="2">
        <v>6168.945999999998</v>
      </c>
      <c r="H214" s="1">
        <v>2.9275</v>
      </c>
      <c r="I214" s="8">
        <v>0.4</v>
      </c>
      <c r="J214">
        <v>0.2</v>
      </c>
      <c r="K214" s="1">
        <v>-0.05569148936170221</v>
      </c>
      <c r="L214">
        <v>8</v>
      </c>
      <c r="M214">
        <v>67</v>
      </c>
    </row>
    <row r="215" spans="1:13" ht="12.75">
      <c r="A215" s="1" t="s">
        <v>37</v>
      </c>
      <c r="B215" s="1">
        <v>5.176666666666667</v>
      </c>
      <c r="C215" s="1">
        <v>6238.682999999999</v>
      </c>
      <c r="D215" s="1">
        <v>6238.832999999999</v>
      </c>
      <c r="E215" s="1">
        <v>51760051.480609484</v>
      </c>
      <c r="F215" s="1">
        <v>193</v>
      </c>
      <c r="G215" s="2">
        <v>6238.682999999999</v>
      </c>
      <c r="H215" s="1">
        <v>5.176666666666667</v>
      </c>
      <c r="I215" s="8">
        <v>0.3</v>
      </c>
      <c r="J215">
        <v>0.15</v>
      </c>
      <c r="K215" s="1">
        <v>-0.304102564102565</v>
      </c>
      <c r="L215">
        <v>10</v>
      </c>
      <c r="M215">
        <v>51</v>
      </c>
    </row>
    <row r="216" spans="1:13" ht="12.75">
      <c r="A216" s="1" t="s">
        <v>265</v>
      </c>
      <c r="B216" s="1">
        <v>3.0833333333333335</v>
      </c>
      <c r="C216" s="1">
        <v>6192.795999999998</v>
      </c>
      <c r="D216" s="1">
        <v>6192.945999999997</v>
      </c>
      <c r="E216" s="1">
        <v>30830029.480609488</v>
      </c>
      <c r="F216" s="1">
        <v>176</v>
      </c>
      <c r="G216" s="2">
        <v>6192.795999999998</v>
      </c>
      <c r="H216" s="1">
        <v>3.0833333333333335</v>
      </c>
      <c r="I216" s="8">
        <v>0.3</v>
      </c>
      <c r="J216">
        <v>0.15</v>
      </c>
      <c r="K216" s="1">
        <v>-0.0051851851851849595</v>
      </c>
      <c r="L216">
        <v>8</v>
      </c>
      <c r="M216">
        <v>29</v>
      </c>
    </row>
    <row r="217" spans="1:13" ht="12.75">
      <c r="A217" s="1" t="s">
        <v>267</v>
      </c>
      <c r="B217" s="1">
        <v>1.46</v>
      </c>
      <c r="C217" s="1">
        <v>5864.287999999999</v>
      </c>
      <c r="D217" s="1">
        <v>5864.437999999998</v>
      </c>
      <c r="E217" s="1">
        <v>14600099.48060949</v>
      </c>
      <c r="F217" s="1">
        <v>152</v>
      </c>
      <c r="G217" s="2">
        <v>5864.287999999999</v>
      </c>
      <c r="H217" s="1">
        <v>1.46</v>
      </c>
      <c r="I217" s="8">
        <v>0.3</v>
      </c>
      <c r="J217">
        <v>0.15</v>
      </c>
      <c r="K217" s="1">
        <v>-0.05301587301587296</v>
      </c>
      <c r="L217">
        <v>8</v>
      </c>
      <c r="M217">
        <v>99</v>
      </c>
    </row>
    <row r="218" spans="1:13" ht="12.75">
      <c r="A218" s="1" t="s">
        <v>512</v>
      </c>
      <c r="B218" s="1">
        <v>8.006666666666668</v>
      </c>
      <c r="C218" s="1">
        <v>6241.834999999999</v>
      </c>
      <c r="D218" s="1">
        <v>6241.984999999999</v>
      </c>
      <c r="E218" s="1">
        <v>80060033.48060949</v>
      </c>
      <c r="F218" s="1">
        <v>197</v>
      </c>
      <c r="G218" s="2">
        <v>6241.834999999999</v>
      </c>
      <c r="H218" s="1">
        <v>8.006666666666668</v>
      </c>
      <c r="I218" s="8">
        <v>0.3</v>
      </c>
      <c r="J218">
        <v>0.15</v>
      </c>
      <c r="K218" s="1">
        <v>-0.06476190476190347</v>
      </c>
      <c r="L218">
        <v>5</v>
      </c>
      <c r="M218">
        <v>33</v>
      </c>
    </row>
    <row r="219" spans="1:13" ht="12.75">
      <c r="A219" s="1" t="s">
        <v>65</v>
      </c>
      <c r="B219" s="1">
        <v>4.753333333333334</v>
      </c>
      <c r="C219" s="1">
        <v>6230.583</v>
      </c>
      <c r="D219" s="1">
        <v>6230.732999999999</v>
      </c>
      <c r="E219" s="1">
        <v>47530007.480609484</v>
      </c>
      <c r="F219" s="1">
        <v>190</v>
      </c>
      <c r="G219" s="2">
        <v>6230.583</v>
      </c>
      <c r="H219" s="1">
        <v>4.753333333333334</v>
      </c>
      <c r="I219" s="8">
        <v>0.3</v>
      </c>
      <c r="J219">
        <v>0.15</v>
      </c>
      <c r="K219" s="1">
        <v>-0.0600000000000005</v>
      </c>
      <c r="L219">
        <v>11</v>
      </c>
      <c r="M219">
        <v>7</v>
      </c>
    </row>
    <row r="220" spans="1:13" ht="12.75">
      <c r="A220" s="1" t="s">
        <v>502</v>
      </c>
      <c r="B220" s="1">
        <v>1.1066666666666667</v>
      </c>
      <c r="C220" s="1">
        <v>5507.487999999999</v>
      </c>
      <c r="D220" s="1">
        <v>5507.637999999999</v>
      </c>
      <c r="E220" s="1">
        <v>11060084.48060949</v>
      </c>
      <c r="F220" s="1">
        <v>143</v>
      </c>
      <c r="G220" s="2">
        <v>5507.487999999999</v>
      </c>
      <c r="H220" s="1">
        <v>1.1066666666666667</v>
      </c>
      <c r="I220" s="8">
        <v>0.3</v>
      </c>
      <c r="J220">
        <v>0.15</v>
      </c>
      <c r="K220" s="1">
        <v>-0.04141025641025631</v>
      </c>
      <c r="L220">
        <v>4</v>
      </c>
      <c r="M220">
        <v>84</v>
      </c>
    </row>
    <row r="221" spans="1:13" ht="12.75">
      <c r="A221" s="1" t="s">
        <v>494</v>
      </c>
      <c r="B221" s="1">
        <v>0</v>
      </c>
      <c r="C221" s="1">
        <v>18.9665</v>
      </c>
      <c r="D221" s="1">
        <v>19.103</v>
      </c>
      <c r="E221" s="1">
        <v>200.43735463565474</v>
      </c>
      <c r="F221" s="1">
        <v>13</v>
      </c>
      <c r="G221" s="2">
        <v>18.9665</v>
      </c>
      <c r="H221" s="1">
        <v>0</v>
      </c>
      <c r="I221" s="8">
        <v>0.273</v>
      </c>
      <c r="J221">
        <v>0.1365</v>
      </c>
      <c r="K221" s="1">
        <v>0</v>
      </c>
      <c r="L221">
        <v>3</v>
      </c>
      <c r="M221">
        <v>200</v>
      </c>
    </row>
    <row r="222" spans="1:13" ht="12.75">
      <c r="A222" s="1" t="s">
        <v>183</v>
      </c>
      <c r="B222" s="1">
        <v>1.83</v>
      </c>
      <c r="C222" s="1">
        <v>6091.837999999999</v>
      </c>
      <c r="D222" s="1">
        <v>6091.937999999999</v>
      </c>
      <c r="E222" s="1">
        <v>18300075.32040633</v>
      </c>
      <c r="F222" s="1">
        <v>159</v>
      </c>
      <c r="G222" s="2">
        <v>6091.837999999999</v>
      </c>
      <c r="H222" s="1">
        <v>1.83</v>
      </c>
      <c r="I222" s="8">
        <v>0.2</v>
      </c>
      <c r="J222">
        <v>0.1</v>
      </c>
      <c r="K222" s="1">
        <v>-0.2128753993610224</v>
      </c>
      <c r="L222">
        <v>5</v>
      </c>
      <c r="M222">
        <v>75</v>
      </c>
    </row>
    <row r="223" spans="1:13" ht="12.75">
      <c r="A223" s="1" t="s">
        <v>404</v>
      </c>
      <c r="B223" s="1">
        <v>1.62</v>
      </c>
      <c r="C223" s="1">
        <v>5953.237999999999</v>
      </c>
      <c r="D223" s="1">
        <v>5953.338</v>
      </c>
      <c r="E223" s="1">
        <v>16200123.320406327</v>
      </c>
      <c r="F223" s="1">
        <v>155</v>
      </c>
      <c r="G223" s="2">
        <v>5953.237999999999</v>
      </c>
      <c r="H223" s="1">
        <v>1.62</v>
      </c>
      <c r="I223" s="8">
        <v>0.2</v>
      </c>
      <c r="J223">
        <v>0.1</v>
      </c>
      <c r="K223" s="1">
        <v>-0.05251282051282047</v>
      </c>
      <c r="L223">
        <v>1</v>
      </c>
      <c r="M223">
        <v>123</v>
      </c>
    </row>
    <row r="224" spans="1:13" ht="12.75">
      <c r="A224" s="1" t="s">
        <v>197</v>
      </c>
      <c r="B224" s="1">
        <v>2.1</v>
      </c>
      <c r="C224" s="1">
        <v>6124.137999999999</v>
      </c>
      <c r="D224" s="1">
        <v>6124.237999999999</v>
      </c>
      <c r="E224" s="1">
        <v>21000129.320406325</v>
      </c>
      <c r="F224" s="1">
        <v>162</v>
      </c>
      <c r="G224" s="2">
        <v>6124.137999999999</v>
      </c>
      <c r="H224" s="1">
        <v>2.1</v>
      </c>
      <c r="I224" s="8">
        <v>0.2</v>
      </c>
      <c r="J224">
        <v>0.1</v>
      </c>
      <c r="K224" s="1">
        <v>-0.013095238095238049</v>
      </c>
      <c r="L224">
        <v>5</v>
      </c>
      <c r="M224">
        <v>129</v>
      </c>
    </row>
    <row r="225" spans="1:13" ht="12.75">
      <c r="A225" s="1" t="s">
        <v>518</v>
      </c>
      <c r="B225" s="1">
        <v>2.7870370370370368</v>
      </c>
      <c r="C225" s="1">
        <v>6168.691999999998</v>
      </c>
      <c r="D225" s="1">
        <v>6168.745999999998</v>
      </c>
      <c r="E225" s="1">
        <v>27870189.173019417</v>
      </c>
      <c r="F225" s="1">
        <v>173</v>
      </c>
      <c r="G225" s="2">
        <v>6168.691999999998</v>
      </c>
      <c r="H225" s="1">
        <v>2.7870370370370368</v>
      </c>
      <c r="I225" s="8">
        <v>0.108</v>
      </c>
      <c r="J225">
        <v>0.054</v>
      </c>
      <c r="K225" s="1">
        <v>-0.14046296296296346</v>
      </c>
      <c r="L225">
        <v>5</v>
      </c>
      <c r="M225">
        <v>189</v>
      </c>
    </row>
    <row r="226" spans="1:13" ht="12.75">
      <c r="A226" s="1" t="s">
        <v>261</v>
      </c>
      <c r="B226" s="1">
        <v>3.85</v>
      </c>
      <c r="C226" s="1">
        <v>6219.982999999999</v>
      </c>
      <c r="D226" s="1">
        <v>6220.032999999999</v>
      </c>
      <c r="E226" s="1">
        <v>38500055.16020316</v>
      </c>
      <c r="F226" s="1">
        <v>187</v>
      </c>
      <c r="G226" s="2">
        <v>6219.982999999999</v>
      </c>
      <c r="H226" s="1">
        <v>3.85</v>
      </c>
      <c r="I226" s="8">
        <v>0.1</v>
      </c>
      <c r="J226">
        <v>0.05</v>
      </c>
      <c r="K226" s="1">
        <v>-0.18</v>
      </c>
      <c r="L226">
        <v>8</v>
      </c>
      <c r="M226">
        <v>55</v>
      </c>
    </row>
    <row r="227" spans="1:13" ht="12.75">
      <c r="A227" s="1" t="s">
        <v>281</v>
      </c>
      <c r="B227" s="1">
        <v>3.32</v>
      </c>
      <c r="C227" s="1">
        <v>6214.995999999998</v>
      </c>
      <c r="D227" s="1">
        <v>6215.0459999999985</v>
      </c>
      <c r="E227" s="1">
        <v>33200095.160203163</v>
      </c>
      <c r="F227" s="1">
        <v>181</v>
      </c>
      <c r="G227" s="2">
        <v>6214.995999999998</v>
      </c>
      <c r="H227" s="1">
        <v>3.32</v>
      </c>
      <c r="I227" s="8">
        <v>0.1</v>
      </c>
      <c r="J227">
        <v>0.05</v>
      </c>
      <c r="K227" s="1">
        <v>-0.010000000000000231</v>
      </c>
      <c r="L227">
        <v>8</v>
      </c>
      <c r="M227">
        <v>95</v>
      </c>
    </row>
    <row r="228" spans="1:13" ht="12.75">
      <c r="A228" s="1" t="s">
        <v>289</v>
      </c>
      <c r="B228" s="1">
        <v>3.67</v>
      </c>
      <c r="C228" s="1">
        <v>6215.382999999999</v>
      </c>
      <c r="D228" s="1">
        <v>6215.432999999999</v>
      </c>
      <c r="E228" s="1">
        <v>36700093.16020316</v>
      </c>
      <c r="F228" s="1">
        <v>185</v>
      </c>
      <c r="G228" s="2">
        <v>6215.382999999999</v>
      </c>
      <c r="H228" s="1">
        <v>3.67</v>
      </c>
      <c r="I228" s="8">
        <v>0.1</v>
      </c>
      <c r="J228">
        <v>0.05</v>
      </c>
      <c r="K228" s="1">
        <v>-0.10044444444444434</v>
      </c>
      <c r="L228">
        <v>8</v>
      </c>
      <c r="M228">
        <v>93</v>
      </c>
    </row>
    <row r="229" spans="1:13" ht="12.75">
      <c r="A229" s="1" t="s">
        <v>313</v>
      </c>
      <c r="B229" s="1">
        <v>4.03</v>
      </c>
      <c r="C229" s="1">
        <v>6220.083</v>
      </c>
      <c r="D229" s="1">
        <v>6220.133</v>
      </c>
      <c r="E229" s="1">
        <v>40300071.16020316</v>
      </c>
      <c r="F229" s="1">
        <v>188</v>
      </c>
      <c r="G229" s="2">
        <v>6220.083</v>
      </c>
      <c r="H229" s="1">
        <v>4.03</v>
      </c>
      <c r="I229" s="8">
        <v>0.1</v>
      </c>
      <c r="J229">
        <v>0.05</v>
      </c>
      <c r="K229" s="1">
        <v>-0.46533980582524226</v>
      </c>
      <c r="L229">
        <v>8</v>
      </c>
      <c r="M229">
        <v>71</v>
      </c>
    </row>
    <row r="230" spans="1:13" ht="12.75">
      <c r="A230" s="1" t="s">
        <v>315</v>
      </c>
      <c r="B230" s="1">
        <v>3.33</v>
      </c>
      <c r="C230" s="1">
        <v>6215.095999999999</v>
      </c>
      <c r="D230" s="1">
        <v>6215.145999999999</v>
      </c>
      <c r="E230" s="1">
        <v>33300087.160203163</v>
      </c>
      <c r="F230" s="1">
        <v>182</v>
      </c>
      <c r="G230" s="2">
        <v>6215.095999999999</v>
      </c>
      <c r="H230" s="1">
        <v>3.33</v>
      </c>
      <c r="I230" s="8">
        <v>0.1</v>
      </c>
      <c r="J230">
        <v>0.05</v>
      </c>
      <c r="K230" s="1">
        <v>-0.04999999999999982</v>
      </c>
      <c r="L230">
        <v>8</v>
      </c>
      <c r="M230">
        <v>87</v>
      </c>
    </row>
    <row r="231" spans="1:13" ht="12.75">
      <c r="A231" s="1" t="s">
        <v>432</v>
      </c>
      <c r="B231" s="1">
        <v>3.38</v>
      </c>
      <c r="C231" s="1">
        <v>6215.195999999999</v>
      </c>
      <c r="D231" s="1">
        <v>6215.245999999999</v>
      </c>
      <c r="E231" s="1">
        <v>33800035.16020316</v>
      </c>
      <c r="F231" s="1">
        <v>183</v>
      </c>
      <c r="G231" s="2">
        <v>6215.195999999999</v>
      </c>
      <c r="H231" s="1">
        <v>3.38</v>
      </c>
      <c r="I231" s="8">
        <v>0.1</v>
      </c>
      <c r="J231">
        <v>0.05</v>
      </c>
      <c r="K231" s="1">
        <v>-0.1372413793103453</v>
      </c>
      <c r="L231">
        <v>2</v>
      </c>
      <c r="M231">
        <v>35</v>
      </c>
    </row>
    <row r="232" spans="1:13" ht="12.75">
      <c r="A232" s="1" t="s">
        <v>193</v>
      </c>
      <c r="B232" s="1">
        <v>3.19</v>
      </c>
      <c r="C232" s="1">
        <v>6198.795999999998</v>
      </c>
      <c r="D232" s="1">
        <v>6198.845999999998</v>
      </c>
      <c r="E232" s="1">
        <v>31900063.160203163</v>
      </c>
      <c r="F232" s="1">
        <v>179</v>
      </c>
      <c r="G232" s="2">
        <v>6198.795999999998</v>
      </c>
      <c r="H232" s="1">
        <v>3.19</v>
      </c>
      <c r="I232" s="8">
        <v>0.1</v>
      </c>
      <c r="J232">
        <v>0.05</v>
      </c>
      <c r="K232" s="1">
        <v>-0.03198757763975113</v>
      </c>
      <c r="L232">
        <v>5</v>
      </c>
      <c r="M232">
        <v>63</v>
      </c>
    </row>
    <row r="233" spans="1:13" ht="12.75">
      <c r="A233" s="1" t="s">
        <v>524</v>
      </c>
      <c r="B233" s="1">
        <v>3.517241379310345</v>
      </c>
      <c r="C233" s="1">
        <v>6215.289499999999</v>
      </c>
      <c r="D233" s="1">
        <v>6215.332999999999</v>
      </c>
      <c r="E233" s="1">
        <v>35170185.13937675</v>
      </c>
      <c r="F233" s="1">
        <v>184</v>
      </c>
      <c r="G233" s="2">
        <v>6215.289499999999</v>
      </c>
      <c r="H233" s="1">
        <v>3.517241379310345</v>
      </c>
      <c r="I233" s="8">
        <v>0.087</v>
      </c>
      <c r="J233">
        <v>0.0435</v>
      </c>
      <c r="K233" s="1">
        <v>-0.15275862068965473</v>
      </c>
      <c r="L233">
        <v>5</v>
      </c>
      <c r="M233">
        <v>185</v>
      </c>
    </row>
    <row r="234" spans="1:13" ht="12.75">
      <c r="A234" s="1" t="s">
        <v>47</v>
      </c>
      <c r="B234" s="1">
        <v>0</v>
      </c>
      <c r="C234" s="1">
        <v>14.7345</v>
      </c>
      <c r="D234" s="1">
        <v>14.769</v>
      </c>
      <c r="E234" s="1">
        <v>179.110540182638</v>
      </c>
      <c r="F234" s="1">
        <v>3</v>
      </c>
      <c r="G234" s="2">
        <v>14.7345</v>
      </c>
      <c r="H234" s="1">
        <v>0</v>
      </c>
      <c r="I234" s="8">
        <v>0.069</v>
      </c>
      <c r="J234">
        <v>0.0345</v>
      </c>
      <c r="K234" s="1">
        <v>0</v>
      </c>
      <c r="L234">
        <v>11</v>
      </c>
      <c r="M234">
        <v>179</v>
      </c>
    </row>
    <row r="235" spans="1:13" ht="12.75">
      <c r="A235" s="1" t="s">
        <v>167</v>
      </c>
      <c r="B235" s="1">
        <v>5.480769230769232</v>
      </c>
      <c r="C235" s="1">
        <v>6238.8589999999995</v>
      </c>
      <c r="D235" s="1">
        <v>6238.884999999999</v>
      </c>
      <c r="E235" s="1">
        <v>54800188.08330565</v>
      </c>
      <c r="F235" s="1">
        <v>194</v>
      </c>
      <c r="G235" s="2">
        <v>6238.8589999999995</v>
      </c>
      <c r="H235" s="1">
        <v>5.480769230769232</v>
      </c>
      <c r="I235" s="8">
        <v>0.052</v>
      </c>
      <c r="J235">
        <v>0.026</v>
      </c>
      <c r="K235" s="1">
        <v>-0.37798076923076795</v>
      </c>
      <c r="L235">
        <v>5</v>
      </c>
      <c r="M235">
        <v>188</v>
      </c>
    </row>
    <row r="236" spans="1:13" ht="12.75">
      <c r="A236" s="1" t="s">
        <v>41</v>
      </c>
      <c r="B236" s="1">
        <v>0</v>
      </c>
      <c r="C236" s="1">
        <v>14.812000000000001</v>
      </c>
      <c r="D236" s="1">
        <v>14.837000000000002</v>
      </c>
      <c r="E236" s="1">
        <v>182.08010158162176</v>
      </c>
      <c r="F236" s="1">
        <v>5</v>
      </c>
      <c r="G236" s="2">
        <v>14.812000000000001</v>
      </c>
      <c r="H236" s="1">
        <v>0</v>
      </c>
      <c r="I236" s="8">
        <v>0.05</v>
      </c>
      <c r="J236">
        <v>0.025</v>
      </c>
      <c r="K236" s="1">
        <v>0</v>
      </c>
      <c r="L236">
        <v>10</v>
      </c>
      <c r="M236">
        <v>182</v>
      </c>
    </row>
    <row r="237" spans="1:13" ht="12.75">
      <c r="A237" s="1" t="s">
        <v>311</v>
      </c>
      <c r="B237" s="1">
        <v>8.071428571428571</v>
      </c>
      <c r="C237" s="1">
        <v>6242.005999999999</v>
      </c>
      <c r="D237" s="1">
        <v>6242.026999999999</v>
      </c>
      <c r="E237" s="1">
        <v>80710039.06728533</v>
      </c>
      <c r="F237" s="1">
        <v>198</v>
      </c>
      <c r="G237" s="2">
        <v>6242.005999999999</v>
      </c>
      <c r="H237" s="1">
        <v>8.071428571428571</v>
      </c>
      <c r="I237" s="8">
        <v>0.042</v>
      </c>
      <c r="J237">
        <v>0.021</v>
      </c>
      <c r="K237" s="1">
        <v>-5.9785714285714295</v>
      </c>
      <c r="L237">
        <v>8</v>
      </c>
      <c r="M237">
        <v>39</v>
      </c>
    </row>
    <row r="238" spans="1:13" ht="12.75">
      <c r="A238" s="1" t="s">
        <v>77</v>
      </c>
      <c r="B238" s="1">
        <v>0</v>
      </c>
      <c r="C238" s="1">
        <v>14.888</v>
      </c>
      <c r="D238" s="1">
        <v>14.905</v>
      </c>
      <c r="E238" s="1">
        <v>190.0544690755028</v>
      </c>
      <c r="F238" s="1">
        <v>8</v>
      </c>
      <c r="G238" s="2">
        <v>14.888</v>
      </c>
      <c r="H238" s="1">
        <v>0</v>
      </c>
      <c r="I238" s="8">
        <v>0.034</v>
      </c>
      <c r="J238">
        <v>0.017</v>
      </c>
      <c r="K238" s="1">
        <v>0</v>
      </c>
      <c r="L238">
        <v>11</v>
      </c>
      <c r="M238">
        <v>190</v>
      </c>
    </row>
    <row r="239" spans="1:13" ht="12.75">
      <c r="A239" s="1" t="s">
        <v>71</v>
      </c>
      <c r="B239" s="1">
        <v>0</v>
      </c>
      <c r="C239" s="1">
        <v>14.8545</v>
      </c>
      <c r="D239" s="1">
        <v>14.871</v>
      </c>
      <c r="E239" s="1">
        <v>187.05286704387035</v>
      </c>
      <c r="F239" s="1">
        <v>7</v>
      </c>
      <c r="G239" s="2">
        <v>14.8545</v>
      </c>
      <c r="H239" s="1">
        <v>0</v>
      </c>
      <c r="I239" s="8">
        <v>0.033</v>
      </c>
      <c r="J239">
        <v>0.0165</v>
      </c>
      <c r="K239" s="1">
        <v>0</v>
      </c>
      <c r="L239">
        <v>11</v>
      </c>
      <c r="M239">
        <v>187</v>
      </c>
    </row>
    <row r="240" spans="1:13" ht="12.75">
      <c r="A240" s="1" t="s">
        <v>85</v>
      </c>
      <c r="B240" s="1">
        <v>15.555555555555557</v>
      </c>
      <c r="C240" s="1">
        <v>6242.0605</v>
      </c>
      <c r="D240" s="1">
        <v>6242.074</v>
      </c>
      <c r="E240" s="1">
        <v>155550195.04325485</v>
      </c>
      <c r="F240" s="1">
        <v>200</v>
      </c>
      <c r="G240" s="2">
        <v>6242.0605</v>
      </c>
      <c r="H240" s="1">
        <v>15.555555555555557</v>
      </c>
      <c r="I240" s="8">
        <v>0.027</v>
      </c>
      <c r="J240">
        <v>0.0135</v>
      </c>
      <c r="K240" s="1">
        <v>0</v>
      </c>
      <c r="L240">
        <v>11</v>
      </c>
      <c r="M240">
        <v>195</v>
      </c>
    </row>
    <row r="241" spans="1:13" ht="12.75">
      <c r="A241" s="1" t="s">
        <v>177</v>
      </c>
      <c r="B241" s="1">
        <v>14.05</v>
      </c>
      <c r="C241" s="1">
        <v>6242.036999999999</v>
      </c>
      <c r="D241" s="1">
        <v>6242.047</v>
      </c>
      <c r="E241" s="1">
        <v>140500193.03204063</v>
      </c>
      <c r="F241" s="1">
        <v>199</v>
      </c>
      <c r="G241" s="2">
        <v>6242.036999999999</v>
      </c>
      <c r="H241" s="1">
        <v>14.05</v>
      </c>
      <c r="I241" s="8">
        <v>0.02</v>
      </c>
      <c r="J241">
        <v>0.01</v>
      </c>
      <c r="K241" s="1">
        <v>-1.5055555555555564</v>
      </c>
      <c r="L241">
        <v>5</v>
      </c>
      <c r="M241">
        <v>193</v>
      </c>
    </row>
    <row r="242" spans="1:13" ht="12.75">
      <c r="A242" s="1" t="s">
        <v>516</v>
      </c>
      <c r="B242" s="1">
        <v>0</v>
      </c>
      <c r="C242" s="1">
        <v>14.778</v>
      </c>
      <c r="D242" s="1">
        <v>14.787</v>
      </c>
      <c r="E242" s="1">
        <v>180.02883656938383</v>
      </c>
      <c r="F242" s="1">
        <v>4</v>
      </c>
      <c r="G242" s="2">
        <v>14.778</v>
      </c>
      <c r="H242" s="1">
        <v>0</v>
      </c>
      <c r="I242" s="8">
        <v>0.018</v>
      </c>
      <c r="J242">
        <v>0.009</v>
      </c>
      <c r="K242" s="1">
        <v>0</v>
      </c>
      <c r="L242">
        <v>5</v>
      </c>
      <c r="M242">
        <v>180</v>
      </c>
    </row>
    <row r="243" spans="1:13" ht="12.75">
      <c r="A243" s="1" t="s">
        <v>171</v>
      </c>
      <c r="B243" s="1">
        <v>0</v>
      </c>
      <c r="C243" s="1">
        <v>14.9115</v>
      </c>
      <c r="D243" s="1">
        <v>14.918000000000001</v>
      </c>
      <c r="E243" s="1">
        <v>191.02082641122166</v>
      </c>
      <c r="F243" s="1">
        <v>9</v>
      </c>
      <c r="G243" s="2">
        <v>14.9115</v>
      </c>
      <c r="H243" s="1">
        <v>0</v>
      </c>
      <c r="I243" s="8">
        <v>0.013</v>
      </c>
      <c r="J243">
        <v>0.0065</v>
      </c>
      <c r="K243" s="1">
        <v>0</v>
      </c>
      <c r="L243">
        <v>5</v>
      </c>
      <c r="M243">
        <v>191</v>
      </c>
    </row>
    <row r="244" spans="1:13" ht="12.75">
      <c r="A244" s="1" t="s">
        <v>195</v>
      </c>
      <c r="B244" s="1">
        <v>0</v>
      </c>
      <c r="C244" s="1">
        <v>14.925</v>
      </c>
      <c r="D244" s="1">
        <v>14.93</v>
      </c>
      <c r="E244" s="1">
        <v>199.01602031632436</v>
      </c>
      <c r="F244" s="1">
        <v>11</v>
      </c>
      <c r="G244" s="2">
        <v>14.925</v>
      </c>
      <c r="H244" s="1">
        <v>0</v>
      </c>
      <c r="I244" s="8">
        <v>0.01</v>
      </c>
      <c r="J244">
        <v>0.005</v>
      </c>
      <c r="K244" s="1">
        <v>0</v>
      </c>
      <c r="L244">
        <v>5</v>
      </c>
      <c r="M244">
        <v>199</v>
      </c>
    </row>
    <row r="245" spans="1:13" ht="12.75">
      <c r="A245" s="1" t="s">
        <v>175</v>
      </c>
      <c r="B245" s="1">
        <v>0</v>
      </c>
      <c r="C245" s="1">
        <v>14.919</v>
      </c>
      <c r="D245" s="1">
        <v>14.92</v>
      </c>
      <c r="E245" s="1">
        <v>192.00320406326486</v>
      </c>
      <c r="F245" s="1">
        <v>10</v>
      </c>
      <c r="G245" s="2">
        <v>14.919</v>
      </c>
      <c r="H245" s="1">
        <v>0</v>
      </c>
      <c r="I245" s="8">
        <v>0.002</v>
      </c>
      <c r="J245">
        <v>0.001</v>
      </c>
      <c r="K245" s="1">
        <v>0</v>
      </c>
      <c r="L245">
        <v>5</v>
      </c>
      <c r="M245">
        <v>192</v>
      </c>
    </row>
    <row r="246" spans="1:13" ht="12.75">
      <c r="A246" s="1" t="s">
        <v>63</v>
      </c>
      <c r="B246" s="1">
        <v>0</v>
      </c>
      <c r="C246" s="1">
        <v>14.8375</v>
      </c>
      <c r="D246" s="1">
        <v>14.838000000000001</v>
      </c>
      <c r="E246" s="1">
        <v>183.00160203163244</v>
      </c>
      <c r="F246" s="1">
        <v>6</v>
      </c>
      <c r="G246" s="2">
        <v>14.8375</v>
      </c>
      <c r="H246" s="1">
        <v>0</v>
      </c>
      <c r="I246" s="8">
        <v>0.001</v>
      </c>
      <c r="J246">
        <v>0.0005</v>
      </c>
      <c r="K246" s="1">
        <v>0</v>
      </c>
      <c r="L246">
        <v>11</v>
      </c>
      <c r="M246">
        <v>183</v>
      </c>
    </row>
    <row r="247" spans="8:9" ht="12.75">
      <c r="H247" s="1"/>
      <c r="I247" s="8"/>
    </row>
    <row r="248" spans="8:9" ht="12.75">
      <c r="H248" s="7" t="s">
        <v>117</v>
      </c>
      <c r="I248" s="1">
        <v>6242.074000000008</v>
      </c>
    </row>
  </sheetData>
  <mergeCells count="5">
    <mergeCell ref="A1:H1"/>
    <mergeCell ref="J34:L34"/>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G192"/>
  <sheetViews>
    <sheetView workbookViewId="0" topLeftCell="A1">
      <selection activeCell="A1" sqref="A1"/>
    </sheetView>
  </sheetViews>
  <sheetFormatPr defaultColWidth="9.140625" defaultRowHeight="12.75"/>
  <cols>
    <col min="1" max="1" width="7.7109375" style="73" customWidth="1"/>
    <col min="2" max="2" width="16.140625" style="73" customWidth="1"/>
    <col min="3" max="3" width="10.28125" style="73" customWidth="1"/>
    <col min="4" max="4" width="9.421875" style="73" customWidth="1"/>
    <col min="5" max="6" width="9.7109375" style="73" customWidth="1"/>
    <col min="7" max="8" width="7.7109375" style="73" customWidth="1"/>
    <col min="9" max="16384" width="7.7109375" style="60" customWidth="1"/>
  </cols>
  <sheetData>
    <row r="1" spans="1:7" ht="13.5" thickBot="1">
      <c r="A1" s="73" t="s">
        <v>18</v>
      </c>
      <c r="B1" s="90"/>
      <c r="C1" s="90"/>
      <c r="D1" s="90"/>
      <c r="E1" s="90"/>
      <c r="F1" s="90"/>
      <c r="G1" s="90"/>
    </row>
    <row r="2" spans="2:7" ht="12.75">
      <c r="B2" s="91"/>
      <c r="C2" s="61" t="s">
        <v>118</v>
      </c>
      <c r="D2" s="97" t="s">
        <v>119</v>
      </c>
      <c r="E2" s="97"/>
      <c r="F2" s="97"/>
      <c r="G2" s="62" t="s">
        <v>120</v>
      </c>
    </row>
    <row r="3" spans="2:7" ht="12.75">
      <c r="B3" s="75"/>
      <c r="C3" s="61" t="s">
        <v>121</v>
      </c>
      <c r="D3" s="61" t="s">
        <v>122</v>
      </c>
      <c r="E3" s="61" t="s">
        <v>121</v>
      </c>
      <c r="F3" s="61" t="s">
        <v>123</v>
      </c>
      <c r="G3" s="62" t="s">
        <v>124</v>
      </c>
    </row>
    <row r="4" spans="2:7" ht="12.75">
      <c r="B4" s="92"/>
      <c r="C4" s="63" t="s">
        <v>125</v>
      </c>
      <c r="D4" s="64" t="s">
        <v>126</v>
      </c>
      <c r="E4" s="64" t="s">
        <v>126</v>
      </c>
      <c r="F4" s="64" t="s">
        <v>126</v>
      </c>
      <c r="G4" s="65" t="s">
        <v>127</v>
      </c>
    </row>
    <row r="5" spans="1:7" ht="13.5" thickBot="1">
      <c r="A5" s="75"/>
      <c r="B5" s="93"/>
      <c r="C5" s="66" t="s">
        <v>128</v>
      </c>
      <c r="D5" s="66" t="s">
        <v>129</v>
      </c>
      <c r="E5" s="66" t="s">
        <v>130</v>
      </c>
      <c r="F5" s="66" t="s">
        <v>131</v>
      </c>
      <c r="G5" s="66" t="s">
        <v>132</v>
      </c>
    </row>
    <row r="6" spans="1:7" ht="12.75">
      <c r="A6" s="73">
        <v>1</v>
      </c>
      <c r="B6" s="67" t="s">
        <v>133</v>
      </c>
      <c r="C6" s="68">
        <v>161.9</v>
      </c>
      <c r="D6" s="69">
        <v>250</v>
      </c>
      <c r="E6" s="69">
        <f aca="true" t="shared" si="0" ref="E6:E37">C6*1000/100</f>
        <v>1619</v>
      </c>
      <c r="F6" s="69">
        <f aca="true" t="shared" si="1" ref="F6:F37">SUM(D6:E6)</f>
        <v>1869</v>
      </c>
      <c r="G6" s="70">
        <f aca="true" t="shared" si="2" ref="G6:G37">F6/$F$192*100</f>
        <v>0.08566564821257182</v>
      </c>
    </row>
    <row r="7" spans="1:7" ht="12.75">
      <c r="A7" s="73">
        <f aca="true" t="shared" si="3" ref="A7:A70">A6+1</f>
        <v>2</v>
      </c>
      <c r="B7" s="71" t="s">
        <v>325</v>
      </c>
      <c r="C7" s="68">
        <v>48.7</v>
      </c>
      <c r="D7" s="69">
        <v>250</v>
      </c>
      <c r="E7" s="69">
        <f t="shared" si="0"/>
        <v>487</v>
      </c>
      <c r="F7" s="69">
        <f t="shared" si="1"/>
        <v>737</v>
      </c>
      <c r="G7" s="70">
        <f t="shared" si="2"/>
        <v>0.033780408096664216</v>
      </c>
    </row>
    <row r="8" spans="1:7" ht="12.75">
      <c r="A8" s="73">
        <f t="shared" si="3"/>
        <v>3</v>
      </c>
      <c r="B8" s="72" t="s">
        <v>446</v>
      </c>
      <c r="C8" s="68">
        <v>1254.7</v>
      </c>
      <c r="D8" s="69">
        <v>250</v>
      </c>
      <c r="E8" s="69">
        <f t="shared" si="0"/>
        <v>12547</v>
      </c>
      <c r="F8" s="69">
        <f t="shared" si="1"/>
        <v>12797</v>
      </c>
      <c r="G8" s="70">
        <f t="shared" si="2"/>
        <v>0.5865507224057152</v>
      </c>
    </row>
    <row r="9" spans="1:7" ht="12.75">
      <c r="A9" s="73">
        <f t="shared" si="3"/>
        <v>4</v>
      </c>
      <c r="B9" s="72" t="s">
        <v>388</v>
      </c>
      <c r="C9" s="68">
        <v>286.3</v>
      </c>
      <c r="D9" s="69">
        <v>250</v>
      </c>
      <c r="E9" s="69">
        <f t="shared" si="0"/>
        <v>2863</v>
      </c>
      <c r="F9" s="69">
        <f t="shared" si="1"/>
        <v>3113</v>
      </c>
      <c r="G9" s="70">
        <f t="shared" si="2"/>
        <v>0.14268441031874587</v>
      </c>
    </row>
    <row r="10" spans="1:7" ht="12.75">
      <c r="A10" s="73">
        <f t="shared" si="3"/>
        <v>5</v>
      </c>
      <c r="B10" s="71" t="s">
        <v>134</v>
      </c>
      <c r="C10" s="68">
        <v>13.5</v>
      </c>
      <c r="D10" s="69">
        <v>250</v>
      </c>
      <c r="E10" s="69">
        <f t="shared" si="0"/>
        <v>135</v>
      </c>
      <c r="F10" s="69">
        <f t="shared" si="1"/>
        <v>385</v>
      </c>
      <c r="G10" s="70">
        <f t="shared" si="2"/>
        <v>0.01764648184154101</v>
      </c>
    </row>
    <row r="11" spans="1:7" ht="12.75">
      <c r="A11" s="73">
        <f t="shared" si="3"/>
        <v>6</v>
      </c>
      <c r="B11" s="72" t="s">
        <v>263</v>
      </c>
      <c r="C11" s="68">
        <v>2117.1</v>
      </c>
      <c r="D11" s="69">
        <v>250</v>
      </c>
      <c r="E11" s="69">
        <f t="shared" si="0"/>
        <v>21171</v>
      </c>
      <c r="F11" s="69">
        <f t="shared" si="1"/>
        <v>21421</v>
      </c>
      <c r="G11" s="70">
        <f t="shared" si="2"/>
        <v>0.9818319156562336</v>
      </c>
    </row>
    <row r="12" spans="1:7" ht="12.75">
      <c r="A12" s="73">
        <f t="shared" si="3"/>
        <v>7</v>
      </c>
      <c r="B12" s="71" t="s">
        <v>203</v>
      </c>
      <c r="C12" s="68">
        <v>92</v>
      </c>
      <c r="D12" s="69">
        <v>250</v>
      </c>
      <c r="E12" s="69">
        <f t="shared" si="0"/>
        <v>920</v>
      </c>
      <c r="F12" s="69">
        <f t="shared" si="1"/>
        <v>1170</v>
      </c>
      <c r="G12" s="70">
        <f t="shared" si="2"/>
        <v>0.05362697079117658</v>
      </c>
    </row>
    <row r="13" spans="1:7" ht="12.75">
      <c r="A13" s="73">
        <f t="shared" si="3"/>
        <v>8</v>
      </c>
      <c r="B13" s="72" t="s">
        <v>510</v>
      </c>
      <c r="C13" s="68">
        <v>3236.4</v>
      </c>
      <c r="D13" s="69">
        <v>250</v>
      </c>
      <c r="E13" s="69">
        <f t="shared" si="0"/>
        <v>32364</v>
      </c>
      <c r="F13" s="69">
        <f t="shared" si="1"/>
        <v>32614</v>
      </c>
      <c r="G13" s="70">
        <f t="shared" si="2"/>
        <v>1.4948632695584896</v>
      </c>
    </row>
    <row r="14" spans="1:7" ht="12.75">
      <c r="A14" s="73">
        <f t="shared" si="3"/>
        <v>9</v>
      </c>
      <c r="B14" s="72" t="s">
        <v>49</v>
      </c>
      <c r="C14" s="68">
        <v>1872.3</v>
      </c>
      <c r="D14" s="69">
        <v>250</v>
      </c>
      <c r="E14" s="69">
        <f t="shared" si="0"/>
        <v>18723</v>
      </c>
      <c r="F14" s="69">
        <f t="shared" si="1"/>
        <v>18973</v>
      </c>
      <c r="G14" s="70">
        <f t="shared" si="2"/>
        <v>0.869627792154695</v>
      </c>
    </row>
    <row r="15" spans="1:7" ht="12.75">
      <c r="A15" s="73">
        <f t="shared" si="3"/>
        <v>10</v>
      </c>
      <c r="B15" s="71" t="s">
        <v>205</v>
      </c>
      <c r="C15" s="68">
        <v>160.9</v>
      </c>
      <c r="D15" s="69">
        <v>250</v>
      </c>
      <c r="E15" s="69">
        <f t="shared" si="0"/>
        <v>1609</v>
      </c>
      <c r="F15" s="69">
        <f t="shared" si="1"/>
        <v>1859</v>
      </c>
      <c r="G15" s="70">
        <f t="shared" si="2"/>
        <v>0.08520729803486946</v>
      </c>
    </row>
    <row r="16" spans="1:7" ht="12.75">
      <c r="A16" s="73">
        <f t="shared" si="3"/>
        <v>11</v>
      </c>
      <c r="B16" s="71" t="s">
        <v>135</v>
      </c>
      <c r="C16" s="68">
        <v>130.3</v>
      </c>
      <c r="D16" s="69">
        <v>250</v>
      </c>
      <c r="E16" s="69">
        <f t="shared" si="0"/>
        <v>1303.0000000000002</v>
      </c>
      <c r="F16" s="69">
        <f t="shared" si="1"/>
        <v>1553.0000000000002</v>
      </c>
      <c r="G16" s="70">
        <f t="shared" si="2"/>
        <v>0.07118178259717713</v>
      </c>
    </row>
    <row r="17" spans="1:7" ht="12.75">
      <c r="A17" s="73">
        <f t="shared" si="3"/>
        <v>12</v>
      </c>
      <c r="B17" s="71" t="s">
        <v>207</v>
      </c>
      <c r="C17" s="68">
        <v>135</v>
      </c>
      <c r="D17" s="69">
        <v>250</v>
      </c>
      <c r="E17" s="69">
        <f t="shared" si="0"/>
        <v>1350</v>
      </c>
      <c r="F17" s="69">
        <f t="shared" si="1"/>
        <v>1600</v>
      </c>
      <c r="G17" s="70">
        <f t="shared" si="2"/>
        <v>0.07333602843237823</v>
      </c>
    </row>
    <row r="18" spans="1:7" ht="12.75">
      <c r="A18" s="73">
        <f t="shared" si="3"/>
        <v>13</v>
      </c>
      <c r="B18" s="72" t="s">
        <v>496</v>
      </c>
      <c r="C18" s="68">
        <v>533.3</v>
      </c>
      <c r="D18" s="69">
        <v>250</v>
      </c>
      <c r="E18" s="69">
        <f t="shared" si="0"/>
        <v>5333</v>
      </c>
      <c r="F18" s="69">
        <f t="shared" si="1"/>
        <v>5583</v>
      </c>
      <c r="G18" s="70">
        <f t="shared" si="2"/>
        <v>0.25589690421122974</v>
      </c>
    </row>
    <row r="19" spans="1:7" ht="12.75">
      <c r="A19" s="73">
        <f t="shared" si="3"/>
        <v>14</v>
      </c>
      <c r="B19" s="71" t="s">
        <v>265</v>
      </c>
      <c r="C19" s="68">
        <v>67.5</v>
      </c>
      <c r="D19" s="69">
        <v>250</v>
      </c>
      <c r="E19" s="69">
        <f t="shared" si="0"/>
        <v>675</v>
      </c>
      <c r="F19" s="69">
        <f t="shared" si="1"/>
        <v>925</v>
      </c>
      <c r="G19" s="70">
        <f t="shared" si="2"/>
        <v>0.04239739143746866</v>
      </c>
    </row>
    <row r="20" spans="1:7" ht="12.75">
      <c r="A20" s="73">
        <f t="shared" si="3"/>
        <v>15</v>
      </c>
      <c r="B20" s="72" t="s">
        <v>327</v>
      </c>
      <c r="C20" s="68">
        <v>386.4</v>
      </c>
      <c r="D20" s="69">
        <v>250</v>
      </c>
      <c r="E20" s="69">
        <f t="shared" si="0"/>
        <v>3864</v>
      </c>
      <c r="F20" s="69">
        <f t="shared" si="1"/>
        <v>4114</v>
      </c>
      <c r="G20" s="70">
        <f t="shared" si="2"/>
        <v>0.1885652631067525</v>
      </c>
    </row>
    <row r="21" spans="1:7" ht="12.75">
      <c r="A21" s="73">
        <f t="shared" si="3"/>
        <v>16</v>
      </c>
      <c r="B21" s="72" t="s">
        <v>51</v>
      </c>
      <c r="C21" s="68">
        <v>4605.2</v>
      </c>
      <c r="D21" s="69">
        <v>250</v>
      </c>
      <c r="E21" s="69">
        <f t="shared" si="0"/>
        <v>46052</v>
      </c>
      <c r="F21" s="69">
        <f t="shared" si="1"/>
        <v>46302</v>
      </c>
      <c r="G21" s="70">
        <f t="shared" si="2"/>
        <v>2.1222529927974856</v>
      </c>
    </row>
    <row r="22" spans="1:7" ht="12.75">
      <c r="A22" s="73">
        <f t="shared" si="3"/>
        <v>17</v>
      </c>
      <c r="B22" s="71" t="s">
        <v>267</v>
      </c>
      <c r="C22" s="68">
        <v>18.8</v>
      </c>
      <c r="D22" s="69">
        <v>250</v>
      </c>
      <c r="E22" s="69">
        <f t="shared" si="0"/>
        <v>188</v>
      </c>
      <c r="F22" s="69">
        <f t="shared" si="1"/>
        <v>438</v>
      </c>
      <c r="G22" s="70">
        <f t="shared" si="2"/>
        <v>0.02007573778336354</v>
      </c>
    </row>
    <row r="23" spans="1:7" ht="12.75">
      <c r="A23" s="73">
        <f t="shared" si="3"/>
        <v>18</v>
      </c>
      <c r="B23" s="71" t="s">
        <v>448</v>
      </c>
      <c r="C23" s="68">
        <v>61.9</v>
      </c>
      <c r="D23" s="69">
        <v>250</v>
      </c>
      <c r="E23" s="69">
        <f t="shared" si="0"/>
        <v>619</v>
      </c>
      <c r="F23" s="69">
        <f t="shared" si="1"/>
        <v>869</v>
      </c>
      <c r="G23" s="70">
        <f t="shared" si="2"/>
        <v>0.039830630442335424</v>
      </c>
    </row>
    <row r="24" spans="1:7" ht="12.75">
      <c r="A24" s="73">
        <f t="shared" si="3"/>
        <v>19</v>
      </c>
      <c r="B24" s="71" t="s">
        <v>498</v>
      </c>
      <c r="C24" s="68">
        <v>6.3</v>
      </c>
      <c r="D24" s="69">
        <v>250</v>
      </c>
      <c r="E24" s="69">
        <f t="shared" si="0"/>
        <v>63</v>
      </c>
      <c r="F24" s="69">
        <f t="shared" si="1"/>
        <v>313</v>
      </c>
      <c r="G24" s="70">
        <f t="shared" si="2"/>
        <v>0.01434636056208399</v>
      </c>
    </row>
    <row r="25" spans="1:7" ht="12.75">
      <c r="A25" s="73">
        <f t="shared" si="3"/>
        <v>20</v>
      </c>
      <c r="B25" s="71" t="s">
        <v>269</v>
      </c>
      <c r="C25" s="68">
        <v>171.5</v>
      </c>
      <c r="D25" s="69">
        <v>250</v>
      </c>
      <c r="E25" s="69">
        <f t="shared" si="0"/>
        <v>1715</v>
      </c>
      <c r="F25" s="69">
        <f t="shared" si="1"/>
        <v>1965</v>
      </c>
      <c r="G25" s="70">
        <f t="shared" si="2"/>
        <v>0.09006580991851451</v>
      </c>
    </row>
    <row r="26" spans="1:7" ht="12.75">
      <c r="A26" s="73">
        <f t="shared" si="3"/>
        <v>21</v>
      </c>
      <c r="B26" s="72" t="s">
        <v>275</v>
      </c>
      <c r="C26" s="68">
        <v>774</v>
      </c>
      <c r="D26" s="69">
        <v>250</v>
      </c>
      <c r="E26" s="69">
        <f t="shared" si="0"/>
        <v>7740</v>
      </c>
      <c r="F26" s="69">
        <f t="shared" si="1"/>
        <v>7990</v>
      </c>
      <c r="G26" s="70">
        <f t="shared" si="2"/>
        <v>0.36622179198418875</v>
      </c>
    </row>
    <row r="27" spans="1:7" ht="12.75">
      <c r="A27" s="73">
        <f t="shared" si="3"/>
        <v>22</v>
      </c>
      <c r="B27" s="71" t="s">
        <v>136</v>
      </c>
      <c r="C27" s="68">
        <v>169.1</v>
      </c>
      <c r="D27" s="69">
        <v>250</v>
      </c>
      <c r="E27" s="69">
        <f t="shared" si="0"/>
        <v>1691</v>
      </c>
      <c r="F27" s="69">
        <f t="shared" si="1"/>
        <v>1941</v>
      </c>
      <c r="G27" s="70">
        <f t="shared" si="2"/>
        <v>0.08896576949202883</v>
      </c>
    </row>
    <row r="28" spans="1:7" ht="12.75">
      <c r="A28" s="73">
        <f t="shared" si="3"/>
        <v>23</v>
      </c>
      <c r="B28" s="71" t="s">
        <v>408</v>
      </c>
      <c r="C28" s="68">
        <v>63</v>
      </c>
      <c r="D28" s="69">
        <v>250</v>
      </c>
      <c r="E28" s="69">
        <f t="shared" si="0"/>
        <v>630</v>
      </c>
      <c r="F28" s="69">
        <f t="shared" si="1"/>
        <v>880</v>
      </c>
      <c r="G28" s="70">
        <f t="shared" si="2"/>
        <v>0.040334815637808025</v>
      </c>
    </row>
    <row r="29" spans="1:7" ht="12.75">
      <c r="A29" s="73">
        <f t="shared" si="3"/>
        <v>24</v>
      </c>
      <c r="B29" s="72" t="s">
        <v>271</v>
      </c>
      <c r="C29" s="68">
        <v>3036.1</v>
      </c>
      <c r="D29" s="69">
        <v>250</v>
      </c>
      <c r="E29" s="69">
        <f t="shared" si="0"/>
        <v>30361</v>
      </c>
      <c r="F29" s="69">
        <f t="shared" si="1"/>
        <v>30611</v>
      </c>
      <c r="G29" s="70">
        <f t="shared" si="2"/>
        <v>1.403055728964706</v>
      </c>
    </row>
    <row r="30" spans="1:7" ht="12.75">
      <c r="A30" s="73">
        <f t="shared" si="3"/>
        <v>25</v>
      </c>
      <c r="B30" s="72" t="s">
        <v>512</v>
      </c>
      <c r="C30" s="68">
        <v>215.2</v>
      </c>
      <c r="D30" s="69">
        <v>250</v>
      </c>
      <c r="E30" s="69">
        <f t="shared" si="0"/>
        <v>2152</v>
      </c>
      <c r="F30" s="69">
        <f t="shared" si="1"/>
        <v>2402</v>
      </c>
      <c r="G30" s="70">
        <f t="shared" si="2"/>
        <v>0.11009571268410781</v>
      </c>
    </row>
    <row r="31" spans="1:7" ht="12.75">
      <c r="A31" s="73">
        <f t="shared" si="3"/>
        <v>26</v>
      </c>
      <c r="B31" s="72" t="s">
        <v>331</v>
      </c>
      <c r="C31" s="68">
        <v>640.2</v>
      </c>
      <c r="D31" s="69">
        <v>250</v>
      </c>
      <c r="E31" s="69">
        <f t="shared" si="0"/>
        <v>6402</v>
      </c>
      <c r="F31" s="69">
        <f t="shared" si="1"/>
        <v>6652</v>
      </c>
      <c r="G31" s="70">
        <f t="shared" si="2"/>
        <v>0.3048945382076125</v>
      </c>
    </row>
    <row r="32" spans="1:7" ht="12.75">
      <c r="A32" s="73">
        <f t="shared" si="3"/>
        <v>27</v>
      </c>
      <c r="B32" s="71" t="s">
        <v>450</v>
      </c>
      <c r="C32" s="68">
        <v>60.2</v>
      </c>
      <c r="D32" s="69">
        <v>250</v>
      </c>
      <c r="E32" s="69">
        <f t="shared" si="0"/>
        <v>602</v>
      </c>
      <c r="F32" s="69">
        <f t="shared" si="1"/>
        <v>852</v>
      </c>
      <c r="G32" s="70">
        <f t="shared" si="2"/>
        <v>0.039051435140241404</v>
      </c>
    </row>
    <row r="33" spans="1:7" ht="12.75">
      <c r="A33" s="73">
        <f t="shared" si="3"/>
        <v>28</v>
      </c>
      <c r="B33" s="71" t="s">
        <v>390</v>
      </c>
      <c r="C33" s="68">
        <v>77</v>
      </c>
      <c r="D33" s="69">
        <v>250</v>
      </c>
      <c r="E33" s="69">
        <f t="shared" si="0"/>
        <v>770</v>
      </c>
      <c r="F33" s="69">
        <f t="shared" si="1"/>
        <v>1020</v>
      </c>
      <c r="G33" s="70">
        <f t="shared" si="2"/>
        <v>0.04675171812564112</v>
      </c>
    </row>
    <row r="34" spans="1:7" ht="12.75">
      <c r="A34" s="73">
        <f t="shared" si="3"/>
        <v>29</v>
      </c>
      <c r="B34" s="71" t="s">
        <v>514</v>
      </c>
      <c r="C34" s="68">
        <v>87.5</v>
      </c>
      <c r="D34" s="69">
        <v>250</v>
      </c>
      <c r="E34" s="69">
        <f t="shared" si="0"/>
        <v>875</v>
      </c>
      <c r="F34" s="69">
        <f t="shared" si="1"/>
        <v>1125</v>
      </c>
      <c r="G34" s="70">
        <f t="shared" si="2"/>
        <v>0.051564394991515945</v>
      </c>
    </row>
    <row r="35" spans="1:7" ht="12.75">
      <c r="A35" s="73">
        <f t="shared" si="3"/>
        <v>30</v>
      </c>
      <c r="B35" s="71" t="s">
        <v>452</v>
      </c>
      <c r="C35" s="68">
        <v>185.7</v>
      </c>
      <c r="D35" s="69">
        <v>250</v>
      </c>
      <c r="E35" s="69">
        <f t="shared" si="0"/>
        <v>1857</v>
      </c>
      <c r="F35" s="69">
        <f t="shared" si="1"/>
        <v>2107</v>
      </c>
      <c r="G35" s="70">
        <f t="shared" si="2"/>
        <v>0.09657438244188807</v>
      </c>
    </row>
    <row r="36" spans="1:7" ht="12.75">
      <c r="A36" s="73">
        <f t="shared" si="3"/>
        <v>31</v>
      </c>
      <c r="B36" s="72" t="s">
        <v>39</v>
      </c>
      <c r="C36" s="68">
        <v>6369.2</v>
      </c>
      <c r="D36" s="69">
        <v>250</v>
      </c>
      <c r="E36" s="69">
        <f t="shared" si="0"/>
        <v>63692</v>
      </c>
      <c r="F36" s="69">
        <f t="shared" si="1"/>
        <v>63942</v>
      </c>
      <c r="G36" s="70">
        <f t="shared" si="2"/>
        <v>2.930782706264455</v>
      </c>
    </row>
    <row r="37" spans="1:7" ht="12.75">
      <c r="A37" s="73">
        <f t="shared" si="3"/>
        <v>32</v>
      </c>
      <c r="B37" s="71" t="s">
        <v>454</v>
      </c>
      <c r="C37" s="68">
        <v>9.6</v>
      </c>
      <c r="D37" s="69">
        <v>250</v>
      </c>
      <c r="E37" s="69">
        <f t="shared" si="0"/>
        <v>96</v>
      </c>
      <c r="F37" s="69">
        <f t="shared" si="1"/>
        <v>346</v>
      </c>
      <c r="G37" s="70">
        <f t="shared" si="2"/>
        <v>0.01585891614850179</v>
      </c>
    </row>
    <row r="38" spans="1:7" ht="12.75">
      <c r="A38" s="73">
        <f t="shared" si="3"/>
        <v>33</v>
      </c>
      <c r="B38" s="71" t="s">
        <v>392</v>
      </c>
      <c r="C38" s="68">
        <v>55.7</v>
      </c>
      <c r="D38" s="69">
        <v>250</v>
      </c>
      <c r="E38" s="69">
        <f aca="true" t="shared" si="4" ref="E38:E69">C38*1000/100</f>
        <v>557</v>
      </c>
      <c r="F38" s="69">
        <f aca="true" t="shared" si="5" ref="F38:F69">SUM(D38:E38)</f>
        <v>807</v>
      </c>
      <c r="G38" s="70">
        <f aca="true" t="shared" si="6" ref="G38:G69">F38/$F$192*100</f>
        <v>0.036988859340580764</v>
      </c>
    </row>
    <row r="39" spans="1:7" ht="12.75">
      <c r="A39" s="73">
        <f t="shared" si="3"/>
        <v>34</v>
      </c>
      <c r="B39" s="71" t="s">
        <v>456</v>
      </c>
      <c r="C39" s="68">
        <v>56</v>
      </c>
      <c r="D39" s="69">
        <v>250</v>
      </c>
      <c r="E39" s="69">
        <f t="shared" si="4"/>
        <v>560</v>
      </c>
      <c r="F39" s="69">
        <f t="shared" si="5"/>
        <v>810</v>
      </c>
      <c r="G39" s="70">
        <f t="shared" si="6"/>
        <v>0.03712636439389148</v>
      </c>
    </row>
    <row r="40" spans="1:7" ht="12.75">
      <c r="A40" s="73">
        <f t="shared" si="3"/>
        <v>35</v>
      </c>
      <c r="B40" s="72" t="s">
        <v>273</v>
      </c>
      <c r="C40" s="68">
        <v>856.1</v>
      </c>
      <c r="D40" s="69">
        <v>250</v>
      </c>
      <c r="E40" s="69">
        <f t="shared" si="4"/>
        <v>8561</v>
      </c>
      <c r="F40" s="69">
        <f t="shared" si="5"/>
        <v>8811</v>
      </c>
      <c r="G40" s="70">
        <f t="shared" si="6"/>
        <v>0.4038523415735528</v>
      </c>
    </row>
    <row r="41" spans="1:7" ht="12.75">
      <c r="A41" s="73">
        <f t="shared" si="3"/>
        <v>36</v>
      </c>
      <c r="B41" s="72" t="s">
        <v>249</v>
      </c>
      <c r="C41" s="68">
        <v>6369.2</v>
      </c>
      <c r="D41" s="69">
        <v>250</v>
      </c>
      <c r="E41" s="69">
        <f t="shared" si="4"/>
        <v>63692</v>
      </c>
      <c r="F41" s="69">
        <f t="shared" si="5"/>
        <v>63942</v>
      </c>
      <c r="G41" s="70">
        <f t="shared" si="6"/>
        <v>2.930782706264455</v>
      </c>
    </row>
    <row r="42" spans="1:7" ht="12.75">
      <c r="A42" s="73">
        <f t="shared" si="3"/>
        <v>37</v>
      </c>
      <c r="B42" s="71" t="s">
        <v>410</v>
      </c>
      <c r="C42" s="68">
        <v>8.9</v>
      </c>
      <c r="D42" s="69">
        <v>250</v>
      </c>
      <c r="E42" s="69">
        <f t="shared" si="4"/>
        <v>89</v>
      </c>
      <c r="F42" s="69">
        <f t="shared" si="5"/>
        <v>339</v>
      </c>
      <c r="G42" s="70">
        <f t="shared" si="6"/>
        <v>0.015538071024110136</v>
      </c>
    </row>
    <row r="43" spans="1:7" ht="12.75">
      <c r="A43" s="73">
        <f t="shared" si="3"/>
        <v>38</v>
      </c>
      <c r="B43" s="72" t="s">
        <v>137</v>
      </c>
      <c r="C43" s="68">
        <v>533</v>
      </c>
      <c r="D43" s="69">
        <v>250</v>
      </c>
      <c r="E43" s="69">
        <f t="shared" si="4"/>
        <v>5330</v>
      </c>
      <c r="F43" s="69">
        <f t="shared" si="5"/>
        <v>5580</v>
      </c>
      <c r="G43" s="70">
        <f t="shared" si="6"/>
        <v>0.25575939915791907</v>
      </c>
    </row>
    <row r="44" spans="1:7" ht="12.75">
      <c r="A44" s="73">
        <f t="shared" si="3"/>
        <v>39</v>
      </c>
      <c r="B44" s="71" t="s">
        <v>138</v>
      </c>
      <c r="C44" s="68">
        <v>84.6</v>
      </c>
      <c r="D44" s="69">
        <v>250</v>
      </c>
      <c r="E44" s="69">
        <f t="shared" si="4"/>
        <v>846</v>
      </c>
      <c r="F44" s="69">
        <f t="shared" si="5"/>
        <v>1096</v>
      </c>
      <c r="G44" s="70">
        <f t="shared" si="6"/>
        <v>0.05023517947617908</v>
      </c>
    </row>
    <row r="45" spans="1:7" ht="12.75">
      <c r="A45" s="73">
        <f t="shared" si="3"/>
        <v>40</v>
      </c>
      <c r="B45" s="71" t="s">
        <v>277</v>
      </c>
      <c r="C45" s="68">
        <v>164.1</v>
      </c>
      <c r="D45" s="69">
        <v>250</v>
      </c>
      <c r="E45" s="69">
        <f t="shared" si="4"/>
        <v>1641</v>
      </c>
      <c r="F45" s="69">
        <f t="shared" si="5"/>
        <v>1891</v>
      </c>
      <c r="G45" s="70">
        <f t="shared" si="6"/>
        <v>0.086674018603517</v>
      </c>
    </row>
    <row r="46" spans="1:7" ht="12.75">
      <c r="A46" s="73">
        <f t="shared" si="3"/>
        <v>41</v>
      </c>
      <c r="B46" s="72" t="s">
        <v>458</v>
      </c>
      <c r="C46" s="68">
        <v>325.2</v>
      </c>
      <c r="D46" s="69">
        <v>250</v>
      </c>
      <c r="E46" s="69">
        <f t="shared" si="4"/>
        <v>3252</v>
      </c>
      <c r="F46" s="69">
        <f t="shared" si="5"/>
        <v>3502</v>
      </c>
      <c r="G46" s="70">
        <f t="shared" si="6"/>
        <v>0.16051423223136782</v>
      </c>
    </row>
    <row r="47" spans="1:7" ht="12.75">
      <c r="A47" s="73">
        <f t="shared" si="3"/>
        <v>42</v>
      </c>
      <c r="B47" s="72" t="s">
        <v>333</v>
      </c>
      <c r="C47" s="68">
        <v>365.1</v>
      </c>
      <c r="D47" s="69">
        <v>250</v>
      </c>
      <c r="E47" s="69">
        <f t="shared" si="4"/>
        <v>3651</v>
      </c>
      <c r="F47" s="69">
        <f t="shared" si="5"/>
        <v>3901</v>
      </c>
      <c r="G47" s="70">
        <f t="shared" si="6"/>
        <v>0.17880240432169217</v>
      </c>
    </row>
    <row r="48" spans="1:7" ht="12.75">
      <c r="A48" s="73">
        <f t="shared" si="3"/>
        <v>43</v>
      </c>
      <c r="B48" s="71" t="s">
        <v>335</v>
      </c>
      <c r="C48" s="68">
        <v>139.6</v>
      </c>
      <c r="D48" s="69">
        <v>250</v>
      </c>
      <c r="E48" s="69">
        <f t="shared" si="4"/>
        <v>1396</v>
      </c>
      <c r="F48" s="69">
        <f t="shared" si="5"/>
        <v>1646</v>
      </c>
      <c r="G48" s="70">
        <f t="shared" si="6"/>
        <v>0.07544443924980909</v>
      </c>
    </row>
    <row r="49" spans="1:7" ht="12.75">
      <c r="A49" s="73">
        <f t="shared" si="3"/>
        <v>44</v>
      </c>
      <c r="B49" s="73" t="s">
        <v>139</v>
      </c>
      <c r="C49" s="68">
        <v>819.3</v>
      </c>
      <c r="D49" s="69">
        <v>250</v>
      </c>
      <c r="E49" s="69">
        <f t="shared" si="4"/>
        <v>8193</v>
      </c>
      <c r="F49" s="69">
        <f t="shared" si="5"/>
        <v>8443</v>
      </c>
      <c r="G49" s="70">
        <f t="shared" si="6"/>
        <v>0.38698505503410585</v>
      </c>
    </row>
    <row r="50" spans="1:7" ht="12.75">
      <c r="A50" s="73">
        <f t="shared" si="3"/>
        <v>45</v>
      </c>
      <c r="B50" s="72" t="s">
        <v>53</v>
      </c>
      <c r="C50" s="68">
        <v>1642.8</v>
      </c>
      <c r="D50" s="69">
        <v>250</v>
      </c>
      <c r="E50" s="69">
        <f t="shared" si="4"/>
        <v>16428</v>
      </c>
      <c r="F50" s="69">
        <f t="shared" si="5"/>
        <v>16678</v>
      </c>
      <c r="G50" s="70">
        <f t="shared" si="6"/>
        <v>0.7644364263720025</v>
      </c>
    </row>
    <row r="51" spans="1:7" ht="12.75">
      <c r="A51" s="73">
        <f t="shared" si="3"/>
        <v>46</v>
      </c>
      <c r="B51" s="71" t="s">
        <v>412</v>
      </c>
      <c r="C51" s="68">
        <v>15.9</v>
      </c>
      <c r="D51" s="69">
        <v>250</v>
      </c>
      <c r="E51" s="69">
        <f t="shared" si="4"/>
        <v>159</v>
      </c>
      <c r="F51" s="69">
        <f t="shared" si="5"/>
        <v>409</v>
      </c>
      <c r="G51" s="70">
        <f t="shared" si="6"/>
        <v>0.018746522268026682</v>
      </c>
    </row>
    <row r="52" spans="1:7" ht="12.75">
      <c r="A52" s="73">
        <f t="shared" si="3"/>
        <v>47</v>
      </c>
      <c r="B52" s="72" t="s">
        <v>281</v>
      </c>
      <c r="C52" s="68">
        <v>8.2</v>
      </c>
      <c r="D52" s="69">
        <v>250</v>
      </c>
      <c r="E52" s="69">
        <f t="shared" si="4"/>
        <v>82</v>
      </c>
      <c r="F52" s="69">
        <f t="shared" si="5"/>
        <v>332</v>
      </c>
      <c r="G52" s="70">
        <f t="shared" si="6"/>
        <v>0.015217225899718481</v>
      </c>
    </row>
    <row r="53" spans="1:7" ht="12.75">
      <c r="A53" s="73">
        <f t="shared" si="3"/>
        <v>48</v>
      </c>
      <c r="B53" s="72" t="s">
        <v>283</v>
      </c>
      <c r="C53" s="68">
        <v>218.9</v>
      </c>
      <c r="D53" s="69">
        <v>250</v>
      </c>
      <c r="E53" s="69">
        <f t="shared" si="4"/>
        <v>2189</v>
      </c>
      <c r="F53" s="69">
        <f t="shared" si="5"/>
        <v>2439</v>
      </c>
      <c r="G53" s="70">
        <f t="shared" si="6"/>
        <v>0.11179160834160655</v>
      </c>
    </row>
    <row r="54" spans="1:7" ht="12.75">
      <c r="A54" s="73">
        <f t="shared" si="3"/>
        <v>49</v>
      </c>
      <c r="B54" s="72" t="s">
        <v>285</v>
      </c>
      <c r="C54" s="68">
        <v>302.3</v>
      </c>
      <c r="D54" s="69">
        <v>250</v>
      </c>
      <c r="E54" s="69">
        <f t="shared" si="4"/>
        <v>3023</v>
      </c>
      <c r="F54" s="69">
        <f t="shared" si="5"/>
        <v>3273</v>
      </c>
      <c r="G54" s="70">
        <f t="shared" si="6"/>
        <v>0.1500180131619837</v>
      </c>
    </row>
    <row r="55" spans="1:7" ht="12.75">
      <c r="A55" s="73">
        <f t="shared" si="3"/>
        <v>50</v>
      </c>
      <c r="B55" s="72" t="s">
        <v>140</v>
      </c>
      <c r="C55" s="68">
        <v>943.7</v>
      </c>
      <c r="D55" s="69">
        <v>250</v>
      </c>
      <c r="E55" s="69">
        <f t="shared" si="4"/>
        <v>9437</v>
      </c>
      <c r="F55" s="69">
        <f t="shared" si="5"/>
        <v>9687</v>
      </c>
      <c r="G55" s="70">
        <f t="shared" si="6"/>
        <v>0.4440038171402799</v>
      </c>
    </row>
    <row r="56" spans="1:7" ht="12.75">
      <c r="A56" s="73">
        <f t="shared" si="3"/>
        <v>51</v>
      </c>
      <c r="B56" s="71" t="s">
        <v>287</v>
      </c>
      <c r="C56" s="68">
        <v>171.3</v>
      </c>
      <c r="D56" s="69">
        <v>250</v>
      </c>
      <c r="E56" s="69">
        <f t="shared" si="4"/>
        <v>1713</v>
      </c>
      <c r="F56" s="69">
        <f t="shared" si="5"/>
        <v>1963</v>
      </c>
      <c r="G56" s="70">
        <f t="shared" si="6"/>
        <v>0.08997413988297404</v>
      </c>
    </row>
    <row r="57" spans="1:7" ht="12.75">
      <c r="A57" s="73">
        <f t="shared" si="3"/>
        <v>52</v>
      </c>
      <c r="B57" s="71" t="s">
        <v>398</v>
      </c>
      <c r="C57" s="68">
        <v>32.6</v>
      </c>
      <c r="D57" s="69">
        <v>250</v>
      </c>
      <c r="E57" s="69">
        <f t="shared" si="4"/>
        <v>326</v>
      </c>
      <c r="F57" s="69">
        <f t="shared" si="5"/>
        <v>576</v>
      </c>
      <c r="G57" s="70">
        <f t="shared" si="6"/>
        <v>0.026400970235656157</v>
      </c>
    </row>
    <row r="58" spans="1:7" ht="12.75">
      <c r="A58" s="73">
        <f t="shared" si="3"/>
        <v>53</v>
      </c>
      <c r="B58" s="71" t="s">
        <v>414</v>
      </c>
      <c r="C58" s="68">
        <v>15.9</v>
      </c>
      <c r="D58" s="69">
        <v>250</v>
      </c>
      <c r="E58" s="69">
        <f t="shared" si="4"/>
        <v>159</v>
      </c>
      <c r="F58" s="69">
        <f t="shared" si="5"/>
        <v>409</v>
      </c>
      <c r="G58" s="70">
        <f t="shared" si="6"/>
        <v>0.018746522268026682</v>
      </c>
    </row>
    <row r="59" spans="1:7" ht="12.75">
      <c r="A59" s="73">
        <f t="shared" si="3"/>
        <v>54</v>
      </c>
      <c r="B59" s="71" t="s">
        <v>339</v>
      </c>
      <c r="C59" s="68">
        <v>65.2</v>
      </c>
      <c r="D59" s="69">
        <v>250</v>
      </c>
      <c r="E59" s="69">
        <f t="shared" si="4"/>
        <v>652</v>
      </c>
      <c r="F59" s="69">
        <f t="shared" si="5"/>
        <v>902</v>
      </c>
      <c r="G59" s="70">
        <f t="shared" si="6"/>
        <v>0.041343186028753226</v>
      </c>
    </row>
    <row r="60" spans="1:7" ht="12.75">
      <c r="A60" s="73">
        <f t="shared" si="3"/>
        <v>55</v>
      </c>
      <c r="B60" s="71" t="s">
        <v>416</v>
      </c>
      <c r="C60" s="68">
        <v>133.7</v>
      </c>
      <c r="D60" s="69">
        <v>250</v>
      </c>
      <c r="E60" s="69">
        <f t="shared" si="4"/>
        <v>1337</v>
      </c>
      <c r="F60" s="69">
        <f t="shared" si="5"/>
        <v>1587</v>
      </c>
      <c r="G60" s="70">
        <f t="shared" si="6"/>
        <v>0.07274017320136515</v>
      </c>
    </row>
    <row r="61" spans="1:7" ht="12.75">
      <c r="A61" s="73">
        <f t="shared" si="3"/>
        <v>56</v>
      </c>
      <c r="B61" s="71" t="s">
        <v>520</v>
      </c>
      <c r="C61" s="68">
        <v>70.3</v>
      </c>
      <c r="D61" s="69">
        <v>250</v>
      </c>
      <c r="E61" s="69">
        <f t="shared" si="4"/>
        <v>703</v>
      </c>
      <c r="F61" s="69">
        <f t="shared" si="5"/>
        <v>953</v>
      </c>
      <c r="G61" s="70">
        <f t="shared" si="6"/>
        <v>0.04368077193503528</v>
      </c>
    </row>
    <row r="62" spans="1:7" ht="12.75">
      <c r="A62" s="73">
        <f t="shared" si="3"/>
        <v>57</v>
      </c>
      <c r="B62" s="72" t="s">
        <v>55</v>
      </c>
      <c r="C62" s="68">
        <v>1263.8</v>
      </c>
      <c r="D62" s="69">
        <v>250</v>
      </c>
      <c r="E62" s="69">
        <f t="shared" si="4"/>
        <v>12638</v>
      </c>
      <c r="F62" s="69">
        <f t="shared" si="5"/>
        <v>12888</v>
      </c>
      <c r="G62" s="70">
        <f t="shared" si="6"/>
        <v>0.5907217090228065</v>
      </c>
    </row>
    <row r="63" spans="1:7" ht="12.75">
      <c r="A63" s="73">
        <f t="shared" si="3"/>
        <v>58</v>
      </c>
      <c r="B63" s="73" t="s">
        <v>57</v>
      </c>
      <c r="C63" s="68">
        <v>10738.5</v>
      </c>
      <c r="D63" s="69">
        <v>250</v>
      </c>
      <c r="E63" s="69">
        <f t="shared" si="4"/>
        <v>107385</v>
      </c>
      <c r="F63" s="69">
        <f t="shared" si="5"/>
        <v>107635</v>
      </c>
      <c r="G63" s="70">
        <f t="shared" si="6"/>
        <v>4.933452137699393</v>
      </c>
    </row>
    <row r="64" spans="1:7" ht="12.75">
      <c r="A64" s="73">
        <f t="shared" si="3"/>
        <v>59</v>
      </c>
      <c r="B64" s="71" t="s">
        <v>400</v>
      </c>
      <c r="C64" s="68">
        <v>154.3</v>
      </c>
      <c r="D64" s="69">
        <v>250</v>
      </c>
      <c r="E64" s="69">
        <f t="shared" si="4"/>
        <v>1543</v>
      </c>
      <c r="F64" s="69">
        <f t="shared" si="5"/>
        <v>1793</v>
      </c>
      <c r="G64" s="70">
        <f t="shared" si="6"/>
        <v>0.08218218686203385</v>
      </c>
    </row>
    <row r="65" spans="1:7" ht="12.75">
      <c r="A65" s="73">
        <f t="shared" si="3"/>
        <v>60</v>
      </c>
      <c r="B65" s="71" t="s">
        <v>141</v>
      </c>
      <c r="C65" s="68">
        <v>31.1</v>
      </c>
      <c r="D65" s="69">
        <v>250</v>
      </c>
      <c r="E65" s="69">
        <f t="shared" si="4"/>
        <v>311</v>
      </c>
      <c r="F65" s="69">
        <f t="shared" si="5"/>
        <v>561</v>
      </c>
      <c r="G65" s="70">
        <f t="shared" si="6"/>
        <v>0.025713444969102613</v>
      </c>
    </row>
    <row r="66" spans="1:7" ht="12.75">
      <c r="A66" s="73">
        <f t="shared" si="3"/>
        <v>61</v>
      </c>
      <c r="B66" s="71" t="s">
        <v>211</v>
      </c>
      <c r="C66" s="68">
        <v>150.3</v>
      </c>
      <c r="D66" s="69">
        <v>250</v>
      </c>
      <c r="E66" s="69">
        <f t="shared" si="4"/>
        <v>1503</v>
      </c>
      <c r="F66" s="69">
        <f t="shared" si="5"/>
        <v>1753</v>
      </c>
      <c r="G66" s="70">
        <f t="shared" si="6"/>
        <v>0.08034878615122439</v>
      </c>
    </row>
    <row r="67" spans="1:7" ht="12.75">
      <c r="A67" s="73">
        <f t="shared" si="3"/>
        <v>62</v>
      </c>
      <c r="B67" s="94" t="s">
        <v>59</v>
      </c>
      <c r="C67" s="68">
        <v>13008.2</v>
      </c>
      <c r="D67" s="69">
        <v>250</v>
      </c>
      <c r="E67" s="69">
        <f t="shared" si="4"/>
        <v>130082</v>
      </c>
      <c r="F67" s="69">
        <f t="shared" si="5"/>
        <v>130332</v>
      </c>
      <c r="G67" s="70">
        <f t="shared" si="6"/>
        <v>5.973769536030449</v>
      </c>
    </row>
    <row r="68" spans="1:7" ht="12.75">
      <c r="A68" s="73">
        <f t="shared" si="3"/>
        <v>63</v>
      </c>
      <c r="B68" s="72" t="s">
        <v>464</v>
      </c>
      <c r="C68" s="68">
        <v>369</v>
      </c>
      <c r="D68" s="69">
        <v>250</v>
      </c>
      <c r="E68" s="69">
        <f t="shared" si="4"/>
        <v>3690</v>
      </c>
      <c r="F68" s="69">
        <f t="shared" si="5"/>
        <v>3940</v>
      </c>
      <c r="G68" s="70">
        <f t="shared" si="6"/>
        <v>0.18058997001473137</v>
      </c>
    </row>
    <row r="69" spans="1:7" ht="12.75">
      <c r="A69" s="73">
        <f t="shared" si="3"/>
        <v>64</v>
      </c>
      <c r="B69" s="72" t="s">
        <v>61</v>
      </c>
      <c r="C69" s="68">
        <v>823</v>
      </c>
      <c r="D69" s="69">
        <v>250</v>
      </c>
      <c r="E69" s="69">
        <f t="shared" si="4"/>
        <v>8230</v>
      </c>
      <c r="F69" s="69">
        <f t="shared" si="5"/>
        <v>8480</v>
      </c>
      <c r="G69" s="70">
        <f t="shared" si="6"/>
        <v>0.3886809506916046</v>
      </c>
    </row>
    <row r="70" spans="1:7" ht="12.75">
      <c r="A70" s="73">
        <f t="shared" si="3"/>
        <v>65</v>
      </c>
      <c r="B70" s="71" t="s">
        <v>289</v>
      </c>
      <c r="C70" s="68">
        <v>11.7</v>
      </c>
      <c r="D70" s="69">
        <v>250</v>
      </c>
      <c r="E70" s="69">
        <f aca="true" t="shared" si="7" ref="E70:E101">C70*1000/100</f>
        <v>117</v>
      </c>
      <c r="F70" s="69">
        <f aca="true" t="shared" si="8" ref="F70:F101">SUM(D70:E70)</f>
        <v>367</v>
      </c>
      <c r="G70" s="70">
        <f aca="true" t="shared" si="9" ref="G70:G101">F70/$F$192*100</f>
        <v>0.016821451521676755</v>
      </c>
    </row>
    <row r="71" spans="1:7" ht="12.75">
      <c r="A71" s="73">
        <f aca="true" t="shared" si="10" ref="A71:A134">A70+1</f>
        <v>66</v>
      </c>
      <c r="B71" s="72" t="s">
        <v>291</v>
      </c>
      <c r="C71" s="68">
        <v>210.2</v>
      </c>
      <c r="D71" s="69">
        <v>250</v>
      </c>
      <c r="E71" s="69">
        <f t="shared" si="7"/>
        <v>2102</v>
      </c>
      <c r="F71" s="69">
        <f t="shared" si="8"/>
        <v>2352</v>
      </c>
      <c r="G71" s="70">
        <f t="shared" si="9"/>
        <v>0.10780396179559598</v>
      </c>
    </row>
    <row r="72" spans="1:7" ht="12.75">
      <c r="A72" s="73">
        <f t="shared" si="10"/>
        <v>67</v>
      </c>
      <c r="B72" s="71" t="s">
        <v>466</v>
      </c>
      <c r="C72" s="68">
        <v>107.1</v>
      </c>
      <c r="D72" s="69">
        <v>250</v>
      </c>
      <c r="E72" s="69">
        <f t="shared" si="7"/>
        <v>1071</v>
      </c>
      <c r="F72" s="69">
        <f t="shared" si="8"/>
        <v>1321</v>
      </c>
      <c r="G72" s="70">
        <f t="shared" si="9"/>
        <v>0.06054805847448227</v>
      </c>
    </row>
    <row r="73" spans="1:7" ht="12.75">
      <c r="A73" s="73">
        <f t="shared" si="10"/>
        <v>68</v>
      </c>
      <c r="B73" s="71" t="s">
        <v>468</v>
      </c>
      <c r="C73" s="68">
        <v>14.2</v>
      </c>
      <c r="D73" s="69">
        <v>250</v>
      </c>
      <c r="E73" s="69">
        <f t="shared" si="7"/>
        <v>142</v>
      </c>
      <c r="F73" s="69">
        <f t="shared" si="8"/>
        <v>392</v>
      </c>
      <c r="G73" s="70">
        <f t="shared" si="9"/>
        <v>0.017967326965932666</v>
      </c>
    </row>
    <row r="74" spans="1:7" ht="12.75">
      <c r="A74" s="73">
        <f t="shared" si="10"/>
        <v>69</v>
      </c>
      <c r="B74" s="71" t="s">
        <v>293</v>
      </c>
      <c r="C74" s="68">
        <v>90.9</v>
      </c>
      <c r="D74" s="69">
        <v>250</v>
      </c>
      <c r="E74" s="69">
        <f t="shared" si="7"/>
        <v>909</v>
      </c>
      <c r="F74" s="69">
        <f t="shared" si="8"/>
        <v>1159</v>
      </c>
      <c r="G74" s="70">
        <f t="shared" si="9"/>
        <v>0.05312278559570397</v>
      </c>
    </row>
    <row r="75" spans="1:7" ht="12.75">
      <c r="A75" s="73">
        <f t="shared" si="10"/>
        <v>70</v>
      </c>
      <c r="B75" s="71" t="s">
        <v>295</v>
      </c>
      <c r="C75" s="68">
        <v>81.9</v>
      </c>
      <c r="D75" s="69">
        <v>250</v>
      </c>
      <c r="E75" s="69">
        <f t="shared" si="7"/>
        <v>819</v>
      </c>
      <c r="F75" s="69">
        <f t="shared" si="8"/>
        <v>1069</v>
      </c>
      <c r="G75" s="70">
        <f t="shared" si="9"/>
        <v>0.0489976339963827</v>
      </c>
    </row>
    <row r="76" spans="1:7" ht="12.75">
      <c r="A76" s="73">
        <f t="shared" si="10"/>
        <v>71</v>
      </c>
      <c r="B76" s="71" t="s">
        <v>297</v>
      </c>
      <c r="C76" s="68">
        <v>129.5</v>
      </c>
      <c r="D76" s="69">
        <v>250</v>
      </c>
      <c r="E76" s="69">
        <f t="shared" si="7"/>
        <v>1295</v>
      </c>
      <c r="F76" s="69">
        <f t="shared" si="8"/>
        <v>1545</v>
      </c>
      <c r="G76" s="70">
        <f t="shared" si="9"/>
        <v>0.07081510245501522</v>
      </c>
    </row>
    <row r="77" spans="1:7" ht="12.75">
      <c r="A77" s="73">
        <f t="shared" si="10"/>
        <v>72</v>
      </c>
      <c r="B77" s="72" t="s">
        <v>341</v>
      </c>
      <c r="C77" s="68">
        <v>1038.4</v>
      </c>
      <c r="D77" s="69">
        <v>250</v>
      </c>
      <c r="E77" s="69">
        <f t="shared" si="7"/>
        <v>10384.000000000002</v>
      </c>
      <c r="F77" s="69">
        <f t="shared" si="8"/>
        <v>10634.000000000002</v>
      </c>
      <c r="G77" s="70">
        <f t="shared" si="9"/>
        <v>0.48740957896869386</v>
      </c>
    </row>
    <row r="78" spans="1:7" ht="12.75">
      <c r="A78" s="73">
        <f t="shared" si="10"/>
        <v>73</v>
      </c>
      <c r="B78" s="71" t="s">
        <v>65</v>
      </c>
      <c r="C78" s="68">
        <v>117.6</v>
      </c>
      <c r="D78" s="69">
        <v>250</v>
      </c>
      <c r="E78" s="69">
        <f t="shared" si="7"/>
        <v>1176</v>
      </c>
      <c r="F78" s="69">
        <f t="shared" si="8"/>
        <v>1426</v>
      </c>
      <c r="G78" s="70">
        <f t="shared" si="9"/>
        <v>0.06536073534035709</v>
      </c>
    </row>
    <row r="79" spans="1:7" ht="12.75">
      <c r="A79" s="73">
        <f t="shared" si="10"/>
        <v>74</v>
      </c>
      <c r="B79" s="72" t="s">
        <v>500</v>
      </c>
      <c r="C79" s="68">
        <v>4158.2</v>
      </c>
      <c r="D79" s="69">
        <v>250</v>
      </c>
      <c r="E79" s="69">
        <f t="shared" si="7"/>
        <v>41582</v>
      </c>
      <c r="F79" s="69">
        <f t="shared" si="8"/>
        <v>41832</v>
      </c>
      <c r="G79" s="70">
        <f t="shared" si="9"/>
        <v>1.9173704633645285</v>
      </c>
    </row>
    <row r="80" spans="1:7" ht="12.75">
      <c r="A80" s="73">
        <f t="shared" si="10"/>
        <v>75</v>
      </c>
      <c r="B80" s="72" t="s">
        <v>522</v>
      </c>
      <c r="C80" s="68">
        <v>2079.3</v>
      </c>
      <c r="D80" s="69">
        <v>250</v>
      </c>
      <c r="E80" s="69">
        <f t="shared" si="7"/>
        <v>20793.000000000004</v>
      </c>
      <c r="F80" s="69">
        <f t="shared" si="8"/>
        <v>21043.000000000004</v>
      </c>
      <c r="G80" s="70">
        <f t="shared" si="9"/>
        <v>0.9645062789390846</v>
      </c>
    </row>
    <row r="81" spans="1:7" ht="12.75">
      <c r="A81" s="73">
        <f t="shared" si="10"/>
        <v>76</v>
      </c>
      <c r="B81" s="72" t="s">
        <v>142</v>
      </c>
      <c r="C81" s="68">
        <v>1497.2</v>
      </c>
      <c r="D81" s="69">
        <v>250</v>
      </c>
      <c r="E81" s="69">
        <f t="shared" si="7"/>
        <v>14972</v>
      </c>
      <c r="F81" s="69">
        <f t="shared" si="8"/>
        <v>15222</v>
      </c>
      <c r="G81" s="70">
        <f t="shared" si="9"/>
        <v>0.6977006404985383</v>
      </c>
    </row>
    <row r="82" spans="1:7" ht="12.75">
      <c r="A82" s="73">
        <f t="shared" si="10"/>
        <v>77</v>
      </c>
      <c r="B82" s="72" t="s">
        <v>213</v>
      </c>
      <c r="C82" s="68">
        <v>1188.4</v>
      </c>
      <c r="D82" s="69">
        <v>250</v>
      </c>
      <c r="E82" s="69">
        <f t="shared" si="7"/>
        <v>11884</v>
      </c>
      <c r="F82" s="69">
        <f t="shared" si="8"/>
        <v>12134</v>
      </c>
      <c r="G82" s="70">
        <f t="shared" si="9"/>
        <v>0.5561621056240483</v>
      </c>
    </row>
    <row r="83" spans="1:7" ht="12.75">
      <c r="A83" s="73">
        <f t="shared" si="10"/>
        <v>78</v>
      </c>
      <c r="B83" s="72" t="s">
        <v>67</v>
      </c>
      <c r="C83" s="68">
        <v>838.4</v>
      </c>
      <c r="D83" s="69">
        <v>250</v>
      </c>
      <c r="E83" s="69">
        <f t="shared" si="7"/>
        <v>8384</v>
      </c>
      <c r="F83" s="69">
        <f t="shared" si="8"/>
        <v>8634</v>
      </c>
      <c r="G83" s="70">
        <f t="shared" si="9"/>
        <v>0.395739543428221</v>
      </c>
    </row>
    <row r="84" spans="1:7" ht="12.75">
      <c r="A84" s="73">
        <f t="shared" si="10"/>
        <v>79</v>
      </c>
      <c r="B84" s="72" t="s">
        <v>217</v>
      </c>
      <c r="C84" s="68">
        <v>928.2</v>
      </c>
      <c r="D84" s="69">
        <v>250</v>
      </c>
      <c r="E84" s="69">
        <f t="shared" si="7"/>
        <v>9282</v>
      </c>
      <c r="F84" s="69">
        <f t="shared" si="8"/>
        <v>9532</v>
      </c>
      <c r="G84" s="70">
        <f t="shared" si="9"/>
        <v>0.4368993893858933</v>
      </c>
    </row>
    <row r="85" spans="1:7" ht="12.75">
      <c r="A85" s="73">
        <f t="shared" si="10"/>
        <v>80</v>
      </c>
      <c r="B85" s="73" t="s">
        <v>69</v>
      </c>
      <c r="C85" s="68">
        <v>7055.5</v>
      </c>
      <c r="D85" s="69">
        <v>250</v>
      </c>
      <c r="E85" s="69">
        <f t="shared" si="7"/>
        <v>70555</v>
      </c>
      <c r="F85" s="69">
        <f t="shared" si="8"/>
        <v>70805</v>
      </c>
      <c r="G85" s="70">
        <f t="shared" si="9"/>
        <v>3.245348433221588</v>
      </c>
    </row>
    <row r="86" spans="1:7" ht="12.75">
      <c r="A86" s="73">
        <f t="shared" si="10"/>
        <v>81</v>
      </c>
      <c r="B86" s="72" t="s">
        <v>299</v>
      </c>
      <c r="C86" s="68">
        <v>273.5</v>
      </c>
      <c r="D86" s="69">
        <v>250</v>
      </c>
      <c r="E86" s="69">
        <f t="shared" si="7"/>
        <v>2735</v>
      </c>
      <c r="F86" s="69">
        <f t="shared" si="8"/>
        <v>2985</v>
      </c>
      <c r="G86" s="70">
        <f t="shared" si="9"/>
        <v>0.13681752804415562</v>
      </c>
    </row>
    <row r="87" spans="1:7" ht="12.75">
      <c r="A87" s="73">
        <f t="shared" si="10"/>
        <v>82</v>
      </c>
      <c r="B87" s="73" t="s">
        <v>386</v>
      </c>
      <c r="C87" s="68">
        <v>13312.8</v>
      </c>
      <c r="D87" s="69">
        <v>250</v>
      </c>
      <c r="E87" s="69">
        <f t="shared" si="7"/>
        <v>133128</v>
      </c>
      <c r="F87" s="69">
        <f t="shared" si="8"/>
        <v>133378</v>
      </c>
      <c r="G87" s="70">
        <f t="shared" si="9"/>
        <v>6.113383000158589</v>
      </c>
    </row>
    <row r="88" spans="1:7" ht="12.75">
      <c r="A88" s="73">
        <f t="shared" si="10"/>
        <v>83</v>
      </c>
      <c r="B88" s="71" t="s">
        <v>219</v>
      </c>
      <c r="C88" s="68">
        <v>170.5</v>
      </c>
      <c r="D88" s="69">
        <v>250</v>
      </c>
      <c r="E88" s="69">
        <f t="shared" si="7"/>
        <v>1705</v>
      </c>
      <c r="F88" s="69">
        <f t="shared" si="8"/>
        <v>1955</v>
      </c>
      <c r="G88" s="70">
        <f t="shared" si="9"/>
        <v>0.08960745974081213</v>
      </c>
    </row>
    <row r="89" spans="1:7" ht="12.75">
      <c r="A89" s="73">
        <f t="shared" si="10"/>
        <v>84</v>
      </c>
      <c r="B89" s="73" t="s">
        <v>221</v>
      </c>
      <c r="C89" s="68">
        <v>365.7</v>
      </c>
      <c r="D89" s="69">
        <v>250</v>
      </c>
      <c r="E89" s="69">
        <f t="shared" si="7"/>
        <v>3657</v>
      </c>
      <c r="F89" s="69">
        <f t="shared" si="8"/>
        <v>3907</v>
      </c>
      <c r="G89" s="70">
        <f t="shared" si="9"/>
        <v>0.17907741442831357</v>
      </c>
    </row>
    <row r="90" spans="1:7" ht="12.75">
      <c r="A90" s="73">
        <f t="shared" si="10"/>
        <v>85</v>
      </c>
      <c r="B90" s="72" t="s">
        <v>418</v>
      </c>
      <c r="C90" s="68">
        <v>271.4</v>
      </c>
      <c r="D90" s="69">
        <v>250</v>
      </c>
      <c r="E90" s="69">
        <f t="shared" si="7"/>
        <v>2714</v>
      </c>
      <c r="F90" s="69">
        <f t="shared" si="8"/>
        <v>2964</v>
      </c>
      <c r="G90" s="70">
        <f t="shared" si="9"/>
        <v>0.13585499267098067</v>
      </c>
    </row>
    <row r="91" spans="1:7" ht="12.75">
      <c r="A91" s="73">
        <f t="shared" si="10"/>
        <v>86</v>
      </c>
      <c r="B91" s="71" t="s">
        <v>524</v>
      </c>
      <c r="C91" s="68">
        <v>5.6</v>
      </c>
      <c r="D91" s="69">
        <v>250</v>
      </c>
      <c r="E91" s="69">
        <f t="shared" si="7"/>
        <v>56</v>
      </c>
      <c r="F91" s="69">
        <f t="shared" si="8"/>
        <v>306</v>
      </c>
      <c r="G91" s="70">
        <f t="shared" si="9"/>
        <v>0.014025515437692334</v>
      </c>
    </row>
    <row r="92" spans="1:7" ht="12.75">
      <c r="A92" s="73">
        <f t="shared" si="10"/>
        <v>87</v>
      </c>
      <c r="B92" s="72" t="s">
        <v>143</v>
      </c>
      <c r="C92" s="68">
        <v>1633.6</v>
      </c>
      <c r="D92" s="69">
        <v>250</v>
      </c>
      <c r="E92" s="69">
        <f t="shared" si="7"/>
        <v>16336</v>
      </c>
      <c r="F92" s="69">
        <f t="shared" si="8"/>
        <v>16586</v>
      </c>
      <c r="G92" s="70">
        <f t="shared" si="9"/>
        <v>0.7602196047371408</v>
      </c>
    </row>
    <row r="93" spans="1:7" ht="12.75">
      <c r="A93" s="73">
        <f t="shared" si="10"/>
        <v>88</v>
      </c>
      <c r="B93" s="72" t="s">
        <v>223</v>
      </c>
      <c r="C93" s="68">
        <v>1381.1</v>
      </c>
      <c r="D93" s="69">
        <v>250</v>
      </c>
      <c r="E93" s="69">
        <f t="shared" si="7"/>
        <v>13811</v>
      </c>
      <c r="F93" s="69">
        <f t="shared" si="8"/>
        <v>14061</v>
      </c>
      <c r="G93" s="70">
        <f t="shared" si="9"/>
        <v>0.6444861848672939</v>
      </c>
    </row>
    <row r="94" spans="1:7" ht="12.75">
      <c r="A94" s="73">
        <f t="shared" si="10"/>
        <v>89</v>
      </c>
      <c r="B94" s="71" t="s">
        <v>144</v>
      </c>
      <c r="C94" s="68">
        <v>88.8</v>
      </c>
      <c r="D94" s="69">
        <v>250</v>
      </c>
      <c r="E94" s="69">
        <f t="shared" si="7"/>
        <v>888</v>
      </c>
      <c r="F94" s="69">
        <f t="shared" si="8"/>
        <v>1138</v>
      </c>
      <c r="G94" s="70">
        <f t="shared" si="9"/>
        <v>0.052160250222529014</v>
      </c>
    </row>
    <row r="95" spans="1:7" ht="12.75">
      <c r="A95" s="73">
        <f t="shared" si="10"/>
        <v>90</v>
      </c>
      <c r="B95" s="71" t="s">
        <v>145</v>
      </c>
      <c r="C95" s="68">
        <v>52.9</v>
      </c>
      <c r="D95" s="69">
        <v>250</v>
      </c>
      <c r="E95" s="69">
        <f t="shared" si="7"/>
        <v>529</v>
      </c>
      <c r="F95" s="69">
        <f t="shared" si="8"/>
        <v>779</v>
      </c>
      <c r="G95" s="70">
        <f t="shared" si="9"/>
        <v>0.03570547884301415</v>
      </c>
    </row>
    <row r="96" spans="1:7" ht="12.75">
      <c r="A96" s="73">
        <f t="shared" si="10"/>
        <v>91</v>
      </c>
      <c r="B96" s="71" t="s">
        <v>343</v>
      </c>
      <c r="C96" s="68">
        <v>126.8</v>
      </c>
      <c r="D96" s="69">
        <v>250</v>
      </c>
      <c r="E96" s="69">
        <f t="shared" si="7"/>
        <v>1268</v>
      </c>
      <c r="F96" s="69">
        <f t="shared" si="8"/>
        <v>1518</v>
      </c>
      <c r="G96" s="70">
        <f t="shared" si="9"/>
        <v>0.06957755697521883</v>
      </c>
    </row>
    <row r="97" spans="1:7" ht="12.75">
      <c r="A97" s="73">
        <f t="shared" si="10"/>
        <v>92</v>
      </c>
      <c r="B97" s="72" t="s">
        <v>227</v>
      </c>
      <c r="C97" s="68">
        <v>203</v>
      </c>
      <c r="D97" s="69">
        <v>250</v>
      </c>
      <c r="E97" s="69">
        <f t="shared" si="7"/>
        <v>2030</v>
      </c>
      <c r="F97" s="69">
        <f t="shared" si="8"/>
        <v>2280</v>
      </c>
      <c r="G97" s="70">
        <f t="shared" si="9"/>
        <v>0.10450384051613898</v>
      </c>
    </row>
    <row r="98" spans="1:7" ht="12.75">
      <c r="A98" s="73">
        <f t="shared" si="10"/>
        <v>93</v>
      </c>
      <c r="B98" s="71" t="s">
        <v>420</v>
      </c>
      <c r="C98" s="68">
        <v>34.9</v>
      </c>
      <c r="D98" s="69">
        <v>250</v>
      </c>
      <c r="E98" s="69">
        <f t="shared" si="7"/>
        <v>349</v>
      </c>
      <c r="F98" s="69">
        <f t="shared" si="8"/>
        <v>599</v>
      </c>
      <c r="G98" s="70">
        <f t="shared" si="9"/>
        <v>0.0274551756443716</v>
      </c>
    </row>
    <row r="99" spans="1:7" ht="12.75">
      <c r="A99" s="73">
        <f t="shared" si="10"/>
        <v>94</v>
      </c>
      <c r="B99" s="73" t="s">
        <v>470</v>
      </c>
      <c r="C99" s="68">
        <v>129.2</v>
      </c>
      <c r="D99" s="69">
        <v>250</v>
      </c>
      <c r="E99" s="69">
        <f t="shared" si="7"/>
        <v>1291.9999999999998</v>
      </c>
      <c r="F99" s="69">
        <f t="shared" si="8"/>
        <v>1541.9999999999998</v>
      </c>
      <c r="G99" s="70">
        <f t="shared" si="9"/>
        <v>0.07067759740170451</v>
      </c>
    </row>
    <row r="100" spans="1:7" ht="12.75">
      <c r="A100" s="73">
        <f t="shared" si="10"/>
        <v>95</v>
      </c>
      <c r="B100" s="72" t="s">
        <v>146</v>
      </c>
      <c r="C100" s="68">
        <v>1123.7</v>
      </c>
      <c r="D100" s="69">
        <v>250</v>
      </c>
      <c r="E100" s="69">
        <f t="shared" si="7"/>
        <v>11237</v>
      </c>
      <c r="F100" s="69">
        <f t="shared" si="8"/>
        <v>11487</v>
      </c>
      <c r="G100" s="70">
        <f t="shared" si="9"/>
        <v>0.5265068491267054</v>
      </c>
    </row>
    <row r="101" spans="1:7" ht="12.75">
      <c r="A101" s="73">
        <f t="shared" si="10"/>
        <v>96</v>
      </c>
      <c r="B101" s="71" t="s">
        <v>345</v>
      </c>
      <c r="C101" s="68">
        <v>144.2</v>
      </c>
      <c r="D101" s="69">
        <v>250</v>
      </c>
      <c r="E101" s="69">
        <f t="shared" si="7"/>
        <v>1442</v>
      </c>
      <c r="F101" s="69">
        <f t="shared" si="8"/>
        <v>1692</v>
      </c>
      <c r="G101" s="70">
        <f t="shared" si="9"/>
        <v>0.07755285006723997</v>
      </c>
    </row>
    <row r="102" spans="1:7" ht="12.75">
      <c r="A102" s="73">
        <f t="shared" si="10"/>
        <v>97</v>
      </c>
      <c r="B102" s="72" t="s">
        <v>73</v>
      </c>
      <c r="C102" s="68">
        <v>279.1</v>
      </c>
      <c r="D102" s="69">
        <v>250</v>
      </c>
      <c r="E102" s="69">
        <f aca="true" t="shared" si="11" ref="E102:E133">C102*1000/100</f>
        <v>2791</v>
      </c>
      <c r="F102" s="69">
        <f aca="true" t="shared" si="12" ref="F102:F133">SUM(D102:E102)</f>
        <v>3041</v>
      </c>
      <c r="G102" s="70">
        <f aca="true" t="shared" si="13" ref="G102:G133">F102/$F$192*100</f>
        <v>0.13938428903928884</v>
      </c>
    </row>
    <row r="103" spans="1:7" ht="12.75">
      <c r="A103" s="73">
        <f t="shared" si="10"/>
        <v>98</v>
      </c>
      <c r="B103" s="71" t="s">
        <v>147</v>
      </c>
      <c r="C103" s="68">
        <v>68.9</v>
      </c>
      <c r="D103" s="69">
        <v>250</v>
      </c>
      <c r="E103" s="69">
        <f t="shared" si="11"/>
        <v>689</v>
      </c>
      <c r="F103" s="69">
        <f t="shared" si="12"/>
        <v>939</v>
      </c>
      <c r="G103" s="70">
        <f t="shared" si="13"/>
        <v>0.04303908168625197</v>
      </c>
    </row>
    <row r="104" spans="1:7" ht="12.75">
      <c r="A104" s="73">
        <f t="shared" si="10"/>
        <v>99</v>
      </c>
      <c r="B104" s="71" t="s">
        <v>422</v>
      </c>
      <c r="C104" s="68">
        <v>122.2</v>
      </c>
      <c r="D104" s="69">
        <v>250</v>
      </c>
      <c r="E104" s="69">
        <f t="shared" si="11"/>
        <v>1222</v>
      </c>
      <c r="F104" s="69">
        <f t="shared" si="12"/>
        <v>1472</v>
      </c>
      <c r="G104" s="70">
        <f t="shared" si="13"/>
        <v>0.06746914615778797</v>
      </c>
    </row>
    <row r="105" spans="1:7" ht="12.75">
      <c r="A105" s="73">
        <f t="shared" si="10"/>
        <v>100</v>
      </c>
      <c r="B105" s="71" t="s">
        <v>424</v>
      </c>
      <c r="C105" s="68">
        <v>69.4</v>
      </c>
      <c r="D105" s="69">
        <v>250</v>
      </c>
      <c r="E105" s="69">
        <f t="shared" si="11"/>
        <v>694</v>
      </c>
      <c r="F105" s="69">
        <f t="shared" si="12"/>
        <v>944</v>
      </c>
      <c r="G105" s="70">
        <f t="shared" si="13"/>
        <v>0.04326825677510315</v>
      </c>
    </row>
    <row r="106" spans="1:7" ht="12.75">
      <c r="A106" s="73">
        <f t="shared" si="10"/>
        <v>101</v>
      </c>
      <c r="B106" s="72" t="s">
        <v>528</v>
      </c>
      <c r="C106" s="68">
        <v>1486.6</v>
      </c>
      <c r="D106" s="69">
        <v>250</v>
      </c>
      <c r="E106" s="69">
        <f t="shared" si="11"/>
        <v>14866</v>
      </c>
      <c r="F106" s="69">
        <f t="shared" si="12"/>
        <v>15116</v>
      </c>
      <c r="G106" s="70">
        <f t="shared" si="13"/>
        <v>0.6928421286148932</v>
      </c>
    </row>
    <row r="107" spans="1:7" ht="12.75">
      <c r="A107" s="73">
        <f t="shared" si="10"/>
        <v>102</v>
      </c>
      <c r="B107" s="71" t="s">
        <v>502</v>
      </c>
      <c r="C107" s="68">
        <v>8.2</v>
      </c>
      <c r="D107" s="69">
        <v>250</v>
      </c>
      <c r="E107" s="69">
        <f t="shared" si="11"/>
        <v>82</v>
      </c>
      <c r="F107" s="69">
        <f t="shared" si="12"/>
        <v>332</v>
      </c>
      <c r="G107" s="70">
        <f t="shared" si="13"/>
        <v>0.015217225899718481</v>
      </c>
    </row>
    <row r="108" spans="1:7" ht="12.75">
      <c r="A108" s="73">
        <f t="shared" si="10"/>
        <v>103</v>
      </c>
      <c r="B108" s="71" t="s">
        <v>474</v>
      </c>
      <c r="C108" s="68">
        <v>93.3</v>
      </c>
      <c r="D108" s="69">
        <v>250</v>
      </c>
      <c r="E108" s="69">
        <f t="shared" si="11"/>
        <v>933</v>
      </c>
      <c r="F108" s="69">
        <f t="shared" si="12"/>
        <v>1183</v>
      </c>
      <c r="G108" s="70">
        <f t="shared" si="13"/>
        <v>0.05422282602218965</v>
      </c>
    </row>
    <row r="109" spans="1:7" ht="12.75">
      <c r="A109" s="73">
        <f t="shared" si="10"/>
        <v>104</v>
      </c>
      <c r="B109" s="71" t="s">
        <v>75</v>
      </c>
      <c r="C109" s="68">
        <v>102</v>
      </c>
      <c r="D109" s="69">
        <v>250</v>
      </c>
      <c r="E109" s="69">
        <f t="shared" si="11"/>
        <v>1020</v>
      </c>
      <c r="F109" s="69">
        <f t="shared" si="12"/>
        <v>1270</v>
      </c>
      <c r="G109" s="70">
        <f t="shared" si="13"/>
        <v>0.058210472568200215</v>
      </c>
    </row>
    <row r="110" spans="1:7" ht="12.75">
      <c r="A110" s="73">
        <f t="shared" si="10"/>
        <v>105</v>
      </c>
      <c r="B110" s="71" t="s">
        <v>167</v>
      </c>
      <c r="C110" s="68">
        <v>3.5</v>
      </c>
      <c r="D110" s="69">
        <v>250</v>
      </c>
      <c r="E110" s="69">
        <f t="shared" si="11"/>
        <v>35</v>
      </c>
      <c r="F110" s="69">
        <f t="shared" si="12"/>
        <v>285</v>
      </c>
      <c r="G110" s="70">
        <f t="shared" si="13"/>
        <v>0.013062980064517372</v>
      </c>
    </row>
    <row r="111" spans="1:7" ht="12.75">
      <c r="A111" s="73">
        <f t="shared" si="10"/>
        <v>106</v>
      </c>
      <c r="B111" s="71" t="s">
        <v>476</v>
      </c>
      <c r="C111" s="68">
        <v>64.4</v>
      </c>
      <c r="D111" s="69">
        <v>250</v>
      </c>
      <c r="E111" s="69">
        <f t="shared" si="11"/>
        <v>644.0000000000001</v>
      </c>
      <c r="F111" s="69">
        <f t="shared" si="12"/>
        <v>894.0000000000001</v>
      </c>
      <c r="G111" s="70">
        <f t="shared" si="13"/>
        <v>0.04097650588659134</v>
      </c>
    </row>
    <row r="112" spans="1:7" ht="12.75">
      <c r="A112" s="73">
        <f t="shared" si="10"/>
        <v>107</v>
      </c>
      <c r="B112" s="71" t="s">
        <v>426</v>
      </c>
      <c r="C112" s="68">
        <v>101.6</v>
      </c>
      <c r="D112" s="69">
        <v>250</v>
      </c>
      <c r="E112" s="69">
        <f t="shared" si="11"/>
        <v>1016</v>
      </c>
      <c r="F112" s="69">
        <f t="shared" si="12"/>
        <v>1266</v>
      </c>
      <c r="G112" s="70">
        <f t="shared" si="13"/>
        <v>0.05802713249711927</v>
      </c>
    </row>
    <row r="113" spans="1:7" ht="12.75">
      <c r="A113" s="73">
        <f t="shared" si="10"/>
        <v>108</v>
      </c>
      <c r="B113" s="72" t="s">
        <v>43</v>
      </c>
      <c r="C113" s="68">
        <v>2585.8</v>
      </c>
      <c r="D113" s="69">
        <v>250</v>
      </c>
      <c r="E113" s="69">
        <f t="shared" si="11"/>
        <v>25858</v>
      </c>
      <c r="F113" s="69">
        <f t="shared" si="12"/>
        <v>26108</v>
      </c>
      <c r="G113" s="70">
        <f t="shared" si="13"/>
        <v>1.1966606439453318</v>
      </c>
    </row>
    <row r="114" spans="1:7" ht="12.75">
      <c r="A114" s="73">
        <f t="shared" si="10"/>
        <v>109</v>
      </c>
      <c r="B114" s="71" t="s">
        <v>148</v>
      </c>
      <c r="C114" s="68">
        <v>5.1</v>
      </c>
      <c r="D114" s="69">
        <v>250</v>
      </c>
      <c r="E114" s="69">
        <f t="shared" si="11"/>
        <v>51</v>
      </c>
      <c r="F114" s="69">
        <f t="shared" si="12"/>
        <v>301</v>
      </c>
      <c r="G114" s="70">
        <f t="shared" si="13"/>
        <v>0.013796340348841153</v>
      </c>
    </row>
    <row r="115" spans="1:7" ht="12.75">
      <c r="A115" s="73">
        <f t="shared" si="10"/>
        <v>110</v>
      </c>
      <c r="B115" s="71" t="s">
        <v>149</v>
      </c>
      <c r="C115" s="68">
        <v>123.2</v>
      </c>
      <c r="D115" s="69">
        <v>250</v>
      </c>
      <c r="E115" s="69">
        <f t="shared" si="11"/>
        <v>1232</v>
      </c>
      <c r="F115" s="69">
        <f t="shared" si="12"/>
        <v>1482</v>
      </c>
      <c r="G115" s="70">
        <f t="shared" si="13"/>
        <v>0.06792749633549033</v>
      </c>
    </row>
    <row r="116" spans="1:7" ht="12.75">
      <c r="A116" s="73">
        <f t="shared" si="10"/>
        <v>111</v>
      </c>
      <c r="B116" s="71" t="s">
        <v>255</v>
      </c>
      <c r="C116" s="68">
        <v>51.1</v>
      </c>
      <c r="D116" s="69">
        <v>250</v>
      </c>
      <c r="E116" s="69">
        <f t="shared" si="11"/>
        <v>511</v>
      </c>
      <c r="F116" s="69">
        <f t="shared" si="12"/>
        <v>761</v>
      </c>
      <c r="G116" s="70">
        <f t="shared" si="13"/>
        <v>0.03488044852314989</v>
      </c>
    </row>
    <row r="117" spans="1:7" ht="12.75">
      <c r="A117" s="73">
        <f t="shared" si="10"/>
        <v>112</v>
      </c>
      <c r="B117" s="72" t="s">
        <v>478</v>
      </c>
      <c r="C117" s="68">
        <v>588.2</v>
      </c>
      <c r="D117" s="69">
        <v>250</v>
      </c>
      <c r="E117" s="69">
        <f t="shared" si="11"/>
        <v>5882</v>
      </c>
      <c r="F117" s="69">
        <f t="shared" si="12"/>
        <v>6132</v>
      </c>
      <c r="G117" s="70">
        <f t="shared" si="13"/>
        <v>0.28106032896708955</v>
      </c>
    </row>
    <row r="118" spans="1:7" ht="12.75">
      <c r="A118" s="73">
        <f t="shared" si="10"/>
        <v>113</v>
      </c>
      <c r="B118" s="71" t="s">
        <v>428</v>
      </c>
      <c r="C118" s="68">
        <v>113.6</v>
      </c>
      <c r="D118" s="69">
        <v>250</v>
      </c>
      <c r="E118" s="69">
        <f t="shared" si="11"/>
        <v>1136</v>
      </c>
      <c r="F118" s="69">
        <f t="shared" si="12"/>
        <v>1386</v>
      </c>
      <c r="G118" s="70">
        <f t="shared" si="13"/>
        <v>0.06352733462954764</v>
      </c>
    </row>
    <row r="119" spans="1:7" ht="12.75">
      <c r="A119" s="73">
        <f t="shared" si="10"/>
        <v>114</v>
      </c>
      <c r="B119" s="72" t="s">
        <v>169</v>
      </c>
      <c r="C119" s="68">
        <v>258.4</v>
      </c>
      <c r="D119" s="69">
        <v>250</v>
      </c>
      <c r="E119" s="69">
        <f t="shared" si="11"/>
        <v>2583.9999999999995</v>
      </c>
      <c r="F119" s="69">
        <f t="shared" si="12"/>
        <v>2833.9999999999995</v>
      </c>
      <c r="G119" s="70">
        <f t="shared" si="13"/>
        <v>0.1298964403608499</v>
      </c>
    </row>
    <row r="120" spans="1:7" ht="12.75">
      <c r="A120" s="73">
        <f t="shared" si="10"/>
        <v>115</v>
      </c>
      <c r="B120" s="71" t="s">
        <v>430</v>
      </c>
      <c r="C120" s="68">
        <v>136.5</v>
      </c>
      <c r="D120" s="69">
        <v>250</v>
      </c>
      <c r="E120" s="69">
        <f t="shared" si="11"/>
        <v>1365</v>
      </c>
      <c r="F120" s="69">
        <f t="shared" si="12"/>
        <v>1615</v>
      </c>
      <c r="G120" s="70">
        <f t="shared" si="13"/>
        <v>0.07402355369893177</v>
      </c>
    </row>
    <row r="121" spans="1:7" ht="12.75">
      <c r="A121" s="73">
        <f t="shared" si="10"/>
        <v>116</v>
      </c>
      <c r="B121" s="71" t="s">
        <v>504</v>
      </c>
      <c r="C121" s="68">
        <v>71.3</v>
      </c>
      <c r="D121" s="69">
        <v>250</v>
      </c>
      <c r="E121" s="69">
        <f t="shared" si="11"/>
        <v>713</v>
      </c>
      <c r="F121" s="69">
        <f t="shared" si="12"/>
        <v>963</v>
      </c>
      <c r="G121" s="70">
        <f t="shared" si="13"/>
        <v>0.04413912211273764</v>
      </c>
    </row>
    <row r="122" spans="1:7" ht="12.75">
      <c r="A122" s="73">
        <f t="shared" si="10"/>
        <v>117</v>
      </c>
      <c r="B122" s="72" t="s">
        <v>79</v>
      </c>
      <c r="C122" s="68">
        <v>5162.4</v>
      </c>
      <c r="D122" s="69">
        <v>250</v>
      </c>
      <c r="E122" s="69">
        <f t="shared" si="11"/>
        <v>51624</v>
      </c>
      <c r="F122" s="69">
        <f t="shared" si="12"/>
        <v>51874</v>
      </c>
      <c r="G122" s="70">
        <f t="shared" si="13"/>
        <v>2.3776457118132424</v>
      </c>
    </row>
    <row r="123" spans="1:7" ht="12.75">
      <c r="A123" s="73">
        <f t="shared" si="10"/>
        <v>118</v>
      </c>
      <c r="B123" s="72" t="s">
        <v>173</v>
      </c>
      <c r="C123" s="68">
        <v>894.6</v>
      </c>
      <c r="D123" s="69">
        <v>250</v>
      </c>
      <c r="E123" s="69">
        <f t="shared" si="11"/>
        <v>8946</v>
      </c>
      <c r="F123" s="69">
        <f t="shared" si="12"/>
        <v>9196</v>
      </c>
      <c r="G123" s="70">
        <f t="shared" si="13"/>
        <v>0.42149882341509387</v>
      </c>
    </row>
    <row r="124" spans="1:7" ht="12.75">
      <c r="A124" s="73">
        <f t="shared" si="10"/>
        <v>119</v>
      </c>
      <c r="B124" s="71" t="s">
        <v>301</v>
      </c>
      <c r="C124" s="68">
        <v>130</v>
      </c>
      <c r="D124" s="69">
        <v>250</v>
      </c>
      <c r="E124" s="69">
        <f t="shared" si="11"/>
        <v>1300</v>
      </c>
      <c r="F124" s="69">
        <f t="shared" si="12"/>
        <v>1550</v>
      </c>
      <c r="G124" s="70">
        <f t="shared" si="13"/>
        <v>0.0710442775438664</v>
      </c>
    </row>
    <row r="125" spans="1:7" ht="12.75">
      <c r="A125" s="73">
        <f t="shared" si="10"/>
        <v>120</v>
      </c>
      <c r="B125" s="71" t="s">
        <v>480</v>
      </c>
      <c r="C125" s="68">
        <v>65.8</v>
      </c>
      <c r="D125" s="69">
        <v>250</v>
      </c>
      <c r="E125" s="69">
        <f t="shared" si="11"/>
        <v>658</v>
      </c>
      <c r="F125" s="69">
        <f t="shared" si="12"/>
        <v>908</v>
      </c>
      <c r="G125" s="70">
        <f t="shared" si="13"/>
        <v>0.04161819613537464</v>
      </c>
    </row>
    <row r="126" spans="1:7" ht="12.75">
      <c r="A126" s="73">
        <f t="shared" si="10"/>
        <v>121</v>
      </c>
      <c r="B126" s="72" t="s">
        <v>482</v>
      </c>
      <c r="C126" s="68">
        <v>1753.2</v>
      </c>
      <c r="D126" s="69">
        <v>250</v>
      </c>
      <c r="E126" s="69">
        <f t="shared" si="11"/>
        <v>17532</v>
      </c>
      <c r="F126" s="69">
        <f t="shared" si="12"/>
        <v>17782</v>
      </c>
      <c r="G126" s="70">
        <f t="shared" si="13"/>
        <v>0.8150382859903434</v>
      </c>
    </row>
    <row r="127" spans="1:7" ht="12.75">
      <c r="A127" s="73">
        <f t="shared" si="10"/>
        <v>122</v>
      </c>
      <c r="B127" s="72" t="s">
        <v>81</v>
      </c>
      <c r="C127" s="68">
        <v>1671.7</v>
      </c>
      <c r="D127" s="69">
        <v>250</v>
      </c>
      <c r="E127" s="69">
        <f t="shared" si="11"/>
        <v>16717</v>
      </c>
      <c r="F127" s="69">
        <f t="shared" si="12"/>
        <v>16967</v>
      </c>
      <c r="G127" s="70">
        <f t="shared" si="13"/>
        <v>0.7776827465076008</v>
      </c>
    </row>
    <row r="128" spans="1:7" ht="12.75">
      <c r="A128" s="73">
        <f t="shared" si="10"/>
        <v>123</v>
      </c>
      <c r="B128" s="71" t="s">
        <v>229</v>
      </c>
      <c r="C128" s="68">
        <v>194</v>
      </c>
      <c r="D128" s="69">
        <v>250</v>
      </c>
      <c r="E128" s="69">
        <f t="shared" si="11"/>
        <v>1940</v>
      </c>
      <c r="F128" s="69">
        <f t="shared" si="12"/>
        <v>2190</v>
      </c>
      <c r="G128" s="70">
        <f t="shared" si="13"/>
        <v>0.1003786889168177</v>
      </c>
    </row>
    <row r="129" spans="1:7" ht="12.75">
      <c r="A129" s="73">
        <f t="shared" si="10"/>
        <v>124</v>
      </c>
      <c r="B129" s="72" t="s">
        <v>506</v>
      </c>
      <c r="C129" s="68">
        <v>1033.7</v>
      </c>
      <c r="D129" s="69">
        <v>250</v>
      </c>
      <c r="E129" s="69">
        <f t="shared" si="11"/>
        <v>10337</v>
      </c>
      <c r="F129" s="69">
        <f t="shared" si="12"/>
        <v>10587</v>
      </c>
      <c r="G129" s="70">
        <f t="shared" si="13"/>
        <v>0.4852553331334926</v>
      </c>
    </row>
    <row r="130" spans="1:7" ht="12.75">
      <c r="A130" s="73">
        <f t="shared" si="10"/>
        <v>125</v>
      </c>
      <c r="B130" s="71" t="s">
        <v>150</v>
      </c>
      <c r="C130" s="68">
        <v>3.1</v>
      </c>
      <c r="D130" s="69">
        <v>250</v>
      </c>
      <c r="E130" s="69">
        <f t="shared" si="11"/>
        <v>31</v>
      </c>
      <c r="F130" s="69">
        <f t="shared" si="12"/>
        <v>281</v>
      </c>
      <c r="G130" s="70">
        <f t="shared" si="13"/>
        <v>0.012879639993436425</v>
      </c>
    </row>
    <row r="131" spans="1:7" ht="12.75">
      <c r="A131" s="73">
        <f t="shared" si="10"/>
        <v>126</v>
      </c>
      <c r="B131" s="72" t="s">
        <v>303</v>
      </c>
      <c r="C131" s="68">
        <v>206.6</v>
      </c>
      <c r="D131" s="69">
        <v>250</v>
      </c>
      <c r="E131" s="69">
        <f t="shared" si="11"/>
        <v>2066</v>
      </c>
      <c r="F131" s="69">
        <f t="shared" si="12"/>
        <v>2316</v>
      </c>
      <c r="G131" s="70">
        <f t="shared" si="13"/>
        <v>0.10615390115586748</v>
      </c>
    </row>
    <row r="132" spans="1:7" ht="12.75">
      <c r="A132" s="73">
        <f t="shared" si="10"/>
        <v>127</v>
      </c>
      <c r="B132" s="71" t="s">
        <v>179</v>
      </c>
      <c r="C132" s="68">
        <v>131.6</v>
      </c>
      <c r="D132" s="69">
        <v>250</v>
      </c>
      <c r="E132" s="69">
        <f t="shared" si="11"/>
        <v>1316</v>
      </c>
      <c r="F132" s="69">
        <f t="shared" si="12"/>
        <v>1566</v>
      </c>
      <c r="G132" s="70">
        <f t="shared" si="13"/>
        <v>0.07177763782819019</v>
      </c>
    </row>
    <row r="133" spans="1:7" ht="12.75">
      <c r="A133" s="73">
        <f t="shared" si="10"/>
        <v>128</v>
      </c>
      <c r="B133" s="71" t="s">
        <v>305</v>
      </c>
      <c r="C133" s="68">
        <v>99.9</v>
      </c>
      <c r="D133" s="69">
        <v>250</v>
      </c>
      <c r="E133" s="69">
        <f t="shared" si="11"/>
        <v>999</v>
      </c>
      <c r="F133" s="69">
        <f t="shared" si="12"/>
        <v>1249</v>
      </c>
      <c r="G133" s="70">
        <f t="shared" si="13"/>
        <v>0.057247937195025245</v>
      </c>
    </row>
    <row r="134" spans="1:7" ht="12.75">
      <c r="A134" s="73">
        <f t="shared" si="10"/>
        <v>129</v>
      </c>
      <c r="B134" s="72" t="s">
        <v>307</v>
      </c>
      <c r="C134" s="68">
        <v>638.4</v>
      </c>
      <c r="D134" s="69">
        <v>250</v>
      </c>
      <c r="E134" s="69">
        <f aca="true" t="shared" si="14" ref="E134:E160">C134*1000/100</f>
        <v>6384</v>
      </c>
      <c r="F134" s="69">
        <f aca="true" t="shared" si="15" ref="F134:F165">SUM(D134:E134)</f>
        <v>6634</v>
      </c>
      <c r="G134" s="70">
        <f aca="true" t="shared" si="16" ref="G134:G165">F134/$F$192*100</f>
        <v>0.3040695078877482</v>
      </c>
    </row>
    <row r="135" spans="1:7" ht="12.75">
      <c r="A135" s="73">
        <f aca="true" t="shared" si="17" ref="A135:A189">A134+1</f>
        <v>130</v>
      </c>
      <c r="B135" s="72" t="s">
        <v>181</v>
      </c>
      <c r="C135" s="68">
        <v>879.9</v>
      </c>
      <c r="D135" s="69">
        <v>250</v>
      </c>
      <c r="E135" s="69">
        <f t="shared" si="14"/>
        <v>8799</v>
      </c>
      <c r="F135" s="69">
        <f t="shared" si="15"/>
        <v>9049</v>
      </c>
      <c r="G135" s="70">
        <f t="shared" si="16"/>
        <v>0.41476107580286903</v>
      </c>
    </row>
    <row r="136" spans="1:7" ht="12.75">
      <c r="A136" s="73">
        <f t="shared" si="17"/>
        <v>131</v>
      </c>
      <c r="B136" s="72" t="s">
        <v>21</v>
      </c>
      <c r="C136" s="68">
        <v>1369</v>
      </c>
      <c r="D136" s="69">
        <v>250</v>
      </c>
      <c r="E136" s="69">
        <f t="shared" si="14"/>
        <v>13690</v>
      </c>
      <c r="F136" s="69">
        <f t="shared" si="15"/>
        <v>13940</v>
      </c>
      <c r="G136" s="70">
        <f t="shared" si="16"/>
        <v>0.6389401477170953</v>
      </c>
    </row>
    <row r="137" spans="1:7" ht="12.75">
      <c r="A137" s="73">
        <f t="shared" si="17"/>
        <v>132</v>
      </c>
      <c r="B137" s="72" t="s">
        <v>83</v>
      </c>
      <c r="C137" s="68">
        <v>867.4</v>
      </c>
      <c r="D137" s="69">
        <v>250</v>
      </c>
      <c r="E137" s="69">
        <f t="shared" si="14"/>
        <v>8674</v>
      </c>
      <c r="F137" s="69">
        <f t="shared" si="15"/>
        <v>8924</v>
      </c>
      <c r="G137" s="70">
        <f t="shared" si="16"/>
        <v>0.4090316985815895</v>
      </c>
    </row>
    <row r="138" spans="1:7" ht="12.75">
      <c r="A138" s="73">
        <f t="shared" si="17"/>
        <v>133</v>
      </c>
      <c r="B138" s="72" t="s">
        <v>231</v>
      </c>
      <c r="C138" s="68">
        <v>263.8</v>
      </c>
      <c r="D138" s="69">
        <v>250</v>
      </c>
      <c r="E138" s="69">
        <f t="shared" si="14"/>
        <v>2638</v>
      </c>
      <c r="F138" s="69">
        <f t="shared" si="15"/>
        <v>2888</v>
      </c>
      <c r="G138" s="70">
        <f t="shared" si="16"/>
        <v>0.1323715313204427</v>
      </c>
    </row>
    <row r="139" spans="1:7" ht="12.75">
      <c r="A139" s="73">
        <f t="shared" si="17"/>
        <v>134</v>
      </c>
      <c r="B139" s="72" t="s">
        <v>25</v>
      </c>
      <c r="C139" s="68">
        <v>1030.2</v>
      </c>
      <c r="D139" s="69">
        <v>250</v>
      </c>
      <c r="E139" s="69">
        <f t="shared" si="14"/>
        <v>10302</v>
      </c>
      <c r="F139" s="69">
        <f t="shared" si="15"/>
        <v>10552</v>
      </c>
      <c r="G139" s="70">
        <f t="shared" si="16"/>
        <v>0.48365110751153434</v>
      </c>
    </row>
    <row r="140" spans="1:7" ht="12.75">
      <c r="A140" s="73">
        <f t="shared" si="17"/>
        <v>135</v>
      </c>
      <c r="B140" s="72" t="s">
        <v>151</v>
      </c>
      <c r="C140" s="68">
        <v>5945.4</v>
      </c>
      <c r="D140" s="69">
        <v>250</v>
      </c>
      <c r="E140" s="69">
        <f t="shared" si="14"/>
        <v>59454</v>
      </c>
      <c r="F140" s="69">
        <f t="shared" si="15"/>
        <v>59704</v>
      </c>
      <c r="G140" s="70">
        <f t="shared" si="16"/>
        <v>2.7365339009541936</v>
      </c>
    </row>
    <row r="141" spans="1:7" ht="12.75">
      <c r="A141" s="73">
        <f t="shared" si="17"/>
        <v>136</v>
      </c>
      <c r="B141" s="71" t="s">
        <v>402</v>
      </c>
      <c r="C141" s="68">
        <v>80.1</v>
      </c>
      <c r="D141" s="69">
        <v>250</v>
      </c>
      <c r="E141" s="69">
        <f t="shared" si="14"/>
        <v>801</v>
      </c>
      <c r="F141" s="69">
        <f t="shared" si="15"/>
        <v>1051</v>
      </c>
      <c r="G141" s="70">
        <f t="shared" si="16"/>
        <v>0.04817260367651845</v>
      </c>
    </row>
    <row r="142" spans="1:7" ht="12.75">
      <c r="A142" s="73">
        <f t="shared" si="17"/>
        <v>137</v>
      </c>
      <c r="B142" s="71" t="s">
        <v>183</v>
      </c>
      <c r="C142" s="68">
        <v>11.6</v>
      </c>
      <c r="D142" s="69">
        <v>250</v>
      </c>
      <c r="E142" s="69">
        <f t="shared" si="14"/>
        <v>116</v>
      </c>
      <c r="F142" s="69">
        <f t="shared" si="15"/>
        <v>366</v>
      </c>
      <c r="G142" s="70">
        <f t="shared" si="16"/>
        <v>0.016775616503906517</v>
      </c>
    </row>
    <row r="143" spans="1:7" ht="12.75">
      <c r="A143" s="73">
        <f t="shared" si="17"/>
        <v>138</v>
      </c>
      <c r="B143" s="71" t="s">
        <v>85</v>
      </c>
      <c r="C143" s="68">
        <v>17</v>
      </c>
      <c r="D143" s="69">
        <v>250</v>
      </c>
      <c r="E143" s="69">
        <f t="shared" si="14"/>
        <v>170</v>
      </c>
      <c r="F143" s="69">
        <f t="shared" si="15"/>
        <v>420</v>
      </c>
      <c r="G143" s="70">
        <f t="shared" si="16"/>
        <v>0.019250707463499283</v>
      </c>
    </row>
    <row r="144" spans="1:7" ht="12.75">
      <c r="A144" s="73">
        <f t="shared" si="17"/>
        <v>139</v>
      </c>
      <c r="B144" s="71" t="s">
        <v>152</v>
      </c>
      <c r="C144" s="68">
        <v>7.4</v>
      </c>
      <c r="D144" s="69">
        <v>250</v>
      </c>
      <c r="E144" s="69">
        <f t="shared" si="14"/>
        <v>74</v>
      </c>
      <c r="F144" s="69">
        <f t="shared" si="15"/>
        <v>324</v>
      </c>
      <c r="G144" s="70">
        <f t="shared" si="16"/>
        <v>0.01485054575755659</v>
      </c>
    </row>
    <row r="145" spans="1:7" ht="12.75">
      <c r="A145" s="73">
        <f t="shared" si="17"/>
        <v>140</v>
      </c>
      <c r="B145" s="72" t="s">
        <v>235</v>
      </c>
      <c r="C145" s="68">
        <v>6985.5</v>
      </c>
      <c r="D145" s="69">
        <v>250</v>
      </c>
      <c r="E145" s="69">
        <f t="shared" si="14"/>
        <v>69855</v>
      </c>
      <c r="F145" s="69">
        <f t="shared" si="15"/>
        <v>70105</v>
      </c>
      <c r="G145" s="70">
        <f t="shared" si="16"/>
        <v>3.2132639207824223</v>
      </c>
    </row>
    <row r="146" spans="1:7" ht="12.75">
      <c r="A146" s="73">
        <f t="shared" si="17"/>
        <v>141</v>
      </c>
      <c r="B146" s="71" t="s">
        <v>484</v>
      </c>
      <c r="C146" s="68">
        <v>161.8</v>
      </c>
      <c r="D146" s="69">
        <v>250</v>
      </c>
      <c r="E146" s="69">
        <f t="shared" si="14"/>
        <v>1618</v>
      </c>
      <c r="F146" s="69">
        <f t="shared" si="15"/>
        <v>1868</v>
      </c>
      <c r="G146" s="70">
        <f t="shared" si="16"/>
        <v>0.08561981319480158</v>
      </c>
    </row>
    <row r="147" spans="1:7" ht="12.75">
      <c r="A147" s="73">
        <f t="shared" si="17"/>
        <v>142</v>
      </c>
      <c r="B147" s="72" t="s">
        <v>153</v>
      </c>
      <c r="C147" s="68">
        <v>467.7</v>
      </c>
      <c r="D147" s="69">
        <v>250</v>
      </c>
      <c r="E147" s="69">
        <f t="shared" si="14"/>
        <v>4677</v>
      </c>
      <c r="F147" s="69">
        <f t="shared" si="15"/>
        <v>4927</v>
      </c>
      <c r="G147" s="70">
        <f t="shared" si="16"/>
        <v>0.2258291325539547</v>
      </c>
    </row>
    <row r="148" spans="1:7" ht="12.75">
      <c r="A148" s="73">
        <f t="shared" si="17"/>
        <v>143</v>
      </c>
      <c r="B148" s="71" t="s">
        <v>432</v>
      </c>
      <c r="C148" s="68">
        <v>8.8</v>
      </c>
      <c r="D148" s="69">
        <v>250</v>
      </c>
      <c r="E148" s="69">
        <f t="shared" si="14"/>
        <v>88</v>
      </c>
      <c r="F148" s="69">
        <f t="shared" si="15"/>
        <v>338</v>
      </c>
      <c r="G148" s="70">
        <f t="shared" si="16"/>
        <v>0.0154922360063399</v>
      </c>
    </row>
    <row r="149" spans="1:7" ht="12.75">
      <c r="A149" s="73">
        <f t="shared" si="17"/>
        <v>144</v>
      </c>
      <c r="B149" s="71" t="s">
        <v>486</v>
      </c>
      <c r="C149" s="68">
        <v>103.7</v>
      </c>
      <c r="D149" s="69">
        <v>250</v>
      </c>
      <c r="E149" s="69">
        <f t="shared" si="14"/>
        <v>1037</v>
      </c>
      <c r="F149" s="69">
        <f t="shared" si="15"/>
        <v>1287</v>
      </c>
      <c r="G149" s="70">
        <f t="shared" si="16"/>
        <v>0.05898966787029423</v>
      </c>
    </row>
    <row r="150" spans="1:7" ht="12.75">
      <c r="A150" s="73">
        <f t="shared" si="17"/>
        <v>145</v>
      </c>
      <c r="B150" s="72" t="s">
        <v>185</v>
      </c>
      <c r="C150" s="68">
        <v>862.5</v>
      </c>
      <c r="D150" s="69">
        <v>250</v>
      </c>
      <c r="E150" s="69">
        <f t="shared" si="14"/>
        <v>8625</v>
      </c>
      <c r="F150" s="69">
        <f t="shared" si="15"/>
        <v>8875</v>
      </c>
      <c r="G150" s="70">
        <f t="shared" si="16"/>
        <v>0.4067857827108479</v>
      </c>
    </row>
    <row r="151" spans="1:7" ht="12.75">
      <c r="A151" s="73">
        <f t="shared" si="17"/>
        <v>146</v>
      </c>
      <c r="B151" s="72" t="s">
        <v>154</v>
      </c>
      <c r="C151" s="68">
        <v>357.5</v>
      </c>
      <c r="D151" s="69">
        <v>250</v>
      </c>
      <c r="E151" s="69">
        <f t="shared" si="14"/>
        <v>3575</v>
      </c>
      <c r="F151" s="69">
        <f t="shared" si="15"/>
        <v>3825</v>
      </c>
      <c r="G151" s="70">
        <f t="shared" si="16"/>
        <v>0.1753189429711542</v>
      </c>
    </row>
    <row r="152" spans="1:7" ht="12.75">
      <c r="A152" s="73">
        <f t="shared" si="17"/>
        <v>147</v>
      </c>
      <c r="B152" s="72" t="s">
        <v>31</v>
      </c>
      <c r="C152" s="68">
        <v>231.7</v>
      </c>
      <c r="D152" s="69">
        <v>250</v>
      </c>
      <c r="E152" s="69">
        <f t="shared" si="14"/>
        <v>2317</v>
      </c>
      <c r="F152" s="69">
        <f t="shared" si="15"/>
        <v>2567</v>
      </c>
      <c r="G152" s="70">
        <f t="shared" si="16"/>
        <v>0.11765849061619682</v>
      </c>
    </row>
    <row r="153" spans="1:7" ht="12.75">
      <c r="A153" s="73">
        <f t="shared" si="17"/>
        <v>148</v>
      </c>
      <c r="B153" s="71" t="s">
        <v>187</v>
      </c>
      <c r="C153" s="68">
        <v>10.4</v>
      </c>
      <c r="D153" s="69">
        <v>250</v>
      </c>
      <c r="E153" s="69">
        <f t="shared" si="14"/>
        <v>104</v>
      </c>
      <c r="F153" s="69">
        <f t="shared" si="15"/>
        <v>354</v>
      </c>
      <c r="G153" s="70">
        <f t="shared" si="16"/>
        <v>0.016225596290663682</v>
      </c>
    </row>
    <row r="154" spans="1:7" ht="12.75">
      <c r="A154" s="73">
        <f t="shared" si="17"/>
        <v>149</v>
      </c>
      <c r="B154" s="73" t="s">
        <v>434</v>
      </c>
      <c r="C154" s="68">
        <v>81.7</v>
      </c>
      <c r="D154" s="69">
        <v>250</v>
      </c>
      <c r="E154" s="69">
        <f t="shared" si="14"/>
        <v>817</v>
      </c>
      <c r="F154" s="69">
        <f t="shared" si="15"/>
        <v>1067</v>
      </c>
      <c r="G154" s="70">
        <f t="shared" si="16"/>
        <v>0.04890596396084222</v>
      </c>
    </row>
    <row r="155" spans="1:7" ht="12.75">
      <c r="A155" s="73">
        <f t="shared" si="17"/>
        <v>150</v>
      </c>
      <c r="B155" s="72" t="s">
        <v>436</v>
      </c>
      <c r="C155" s="68">
        <v>1868.5</v>
      </c>
      <c r="D155" s="69">
        <v>250</v>
      </c>
      <c r="E155" s="69">
        <f t="shared" si="14"/>
        <v>18685</v>
      </c>
      <c r="F155" s="69">
        <f t="shared" si="15"/>
        <v>18935</v>
      </c>
      <c r="G155" s="70">
        <f t="shared" si="16"/>
        <v>0.867886061479426</v>
      </c>
    </row>
    <row r="156" spans="1:7" ht="12.75">
      <c r="A156" s="73">
        <f t="shared" si="17"/>
        <v>151</v>
      </c>
      <c r="B156" s="72" t="s">
        <v>87</v>
      </c>
      <c r="C156" s="68">
        <v>3048.9</v>
      </c>
      <c r="D156" s="69">
        <v>250</v>
      </c>
      <c r="E156" s="69">
        <f t="shared" si="14"/>
        <v>30489</v>
      </c>
      <c r="F156" s="69">
        <f t="shared" si="15"/>
        <v>30739</v>
      </c>
      <c r="G156" s="70">
        <f t="shared" si="16"/>
        <v>1.4089226112392965</v>
      </c>
    </row>
    <row r="157" spans="1:7" ht="12.75">
      <c r="A157" s="73">
        <f t="shared" si="17"/>
        <v>152</v>
      </c>
      <c r="B157" s="72" t="s">
        <v>508</v>
      </c>
      <c r="C157" s="68">
        <v>413.4</v>
      </c>
      <c r="D157" s="69">
        <v>250</v>
      </c>
      <c r="E157" s="69">
        <f t="shared" si="14"/>
        <v>4134</v>
      </c>
      <c r="F157" s="69">
        <f t="shared" si="15"/>
        <v>4384</v>
      </c>
      <c r="G157" s="70">
        <f t="shared" si="16"/>
        <v>0.20094071790471632</v>
      </c>
    </row>
    <row r="158" spans="1:7" ht="12.75">
      <c r="A158" s="73">
        <f t="shared" si="17"/>
        <v>153</v>
      </c>
      <c r="B158" s="71" t="s">
        <v>155</v>
      </c>
      <c r="C158" s="68">
        <v>8.9</v>
      </c>
      <c r="D158" s="69">
        <v>250</v>
      </c>
      <c r="E158" s="69">
        <f t="shared" si="14"/>
        <v>89</v>
      </c>
      <c r="F158" s="69">
        <f t="shared" si="15"/>
        <v>339</v>
      </c>
      <c r="G158" s="70">
        <f t="shared" si="16"/>
        <v>0.015538071024110136</v>
      </c>
    </row>
    <row r="159" spans="1:7" ht="12.75">
      <c r="A159" s="73">
        <f t="shared" si="17"/>
        <v>154</v>
      </c>
      <c r="B159" s="71" t="s">
        <v>156</v>
      </c>
      <c r="C159" s="68">
        <v>15.3</v>
      </c>
      <c r="D159" s="69">
        <v>250</v>
      </c>
      <c r="E159" s="69">
        <f t="shared" si="14"/>
        <v>153</v>
      </c>
      <c r="F159" s="69">
        <f t="shared" si="15"/>
        <v>403</v>
      </c>
      <c r="G159" s="70">
        <f t="shared" si="16"/>
        <v>0.018471512161405267</v>
      </c>
    </row>
    <row r="160" spans="1:7" ht="12.75">
      <c r="A160" s="73">
        <f t="shared" si="17"/>
        <v>155</v>
      </c>
      <c r="B160" s="71" t="s">
        <v>157</v>
      </c>
      <c r="C160" s="68">
        <v>8.3</v>
      </c>
      <c r="D160" s="69">
        <v>250</v>
      </c>
      <c r="E160" s="69">
        <f t="shared" si="14"/>
        <v>83</v>
      </c>
      <c r="F160" s="69">
        <f t="shared" si="15"/>
        <v>333</v>
      </c>
      <c r="G160" s="70">
        <f t="shared" si="16"/>
        <v>0.015263060917488719</v>
      </c>
    </row>
    <row r="161" spans="1:7" ht="12.75">
      <c r="A161" s="73">
        <f t="shared" si="17"/>
        <v>156</v>
      </c>
      <c r="B161" s="71" t="s">
        <v>488</v>
      </c>
      <c r="C161" s="68">
        <v>315.1</v>
      </c>
      <c r="D161" s="69">
        <v>250</v>
      </c>
      <c r="E161" s="69">
        <v>1697</v>
      </c>
      <c r="F161" s="69">
        <f t="shared" si="15"/>
        <v>1947</v>
      </c>
      <c r="G161" s="70">
        <f t="shared" si="16"/>
        <v>0.08924077959865025</v>
      </c>
    </row>
    <row r="162" spans="1:7" ht="12.75">
      <c r="A162" s="73">
        <f t="shared" si="17"/>
        <v>157</v>
      </c>
      <c r="B162" s="71" t="s">
        <v>317</v>
      </c>
      <c r="C162" s="68">
        <v>92.1</v>
      </c>
      <c r="D162" s="69">
        <v>250</v>
      </c>
      <c r="E162" s="69">
        <f aca="true" t="shared" si="18" ref="E162:E189">C162*1000/100</f>
        <v>921</v>
      </c>
      <c r="F162" s="69">
        <f t="shared" si="15"/>
        <v>1171</v>
      </c>
      <c r="G162" s="70">
        <f t="shared" si="16"/>
        <v>0.05367280580894681</v>
      </c>
    </row>
    <row r="163" spans="1:7" ht="12.75">
      <c r="A163" s="73">
        <f t="shared" si="17"/>
        <v>158</v>
      </c>
      <c r="B163" s="71" t="s">
        <v>438</v>
      </c>
      <c r="C163" s="68">
        <v>50.7</v>
      </c>
      <c r="D163" s="69">
        <v>250</v>
      </c>
      <c r="E163" s="69">
        <f t="shared" si="18"/>
        <v>507</v>
      </c>
      <c r="F163" s="69">
        <f t="shared" si="15"/>
        <v>757</v>
      </c>
      <c r="G163" s="70">
        <f t="shared" si="16"/>
        <v>0.03469710845206894</v>
      </c>
    </row>
    <row r="164" spans="1:7" ht="12.75">
      <c r="A164" s="73">
        <f t="shared" si="17"/>
        <v>159</v>
      </c>
      <c r="B164" s="72" t="s">
        <v>89</v>
      </c>
      <c r="C164" s="68">
        <v>2395.5</v>
      </c>
      <c r="D164" s="69">
        <v>250</v>
      </c>
      <c r="E164" s="69">
        <f t="shared" si="18"/>
        <v>23955</v>
      </c>
      <c r="F164" s="69">
        <f t="shared" si="15"/>
        <v>24205</v>
      </c>
      <c r="G164" s="70">
        <f t="shared" si="16"/>
        <v>1.1094366051285718</v>
      </c>
    </row>
    <row r="165" spans="1:7" ht="12.75">
      <c r="A165" s="73">
        <f t="shared" si="17"/>
        <v>160</v>
      </c>
      <c r="B165" s="72" t="s">
        <v>91</v>
      </c>
      <c r="C165" s="68">
        <v>3458.5</v>
      </c>
      <c r="D165" s="69">
        <v>250</v>
      </c>
      <c r="E165" s="69">
        <f t="shared" si="18"/>
        <v>34585</v>
      </c>
      <c r="F165" s="69">
        <f t="shared" si="15"/>
        <v>34835</v>
      </c>
      <c r="G165" s="70">
        <f t="shared" si="16"/>
        <v>1.5966628440261847</v>
      </c>
    </row>
    <row r="166" spans="1:7" ht="12.75">
      <c r="A166" s="73">
        <f t="shared" si="17"/>
        <v>161</v>
      </c>
      <c r="B166" s="72" t="s">
        <v>237</v>
      </c>
      <c r="C166" s="68">
        <v>293.6</v>
      </c>
      <c r="D166" s="69">
        <v>250</v>
      </c>
      <c r="E166" s="69">
        <f t="shared" si="18"/>
        <v>2936</v>
      </c>
      <c r="F166" s="69">
        <f aca="true" t="shared" si="19" ref="F166:F189">SUM(D166:E166)</f>
        <v>3186</v>
      </c>
      <c r="G166" s="70">
        <f aca="true" t="shared" si="20" ref="G166:G189">F166/$F$192*100</f>
        <v>0.14603036661597313</v>
      </c>
    </row>
    <row r="167" spans="1:7" ht="12.75">
      <c r="A167" s="73">
        <f t="shared" si="17"/>
        <v>162</v>
      </c>
      <c r="B167" s="71" t="s">
        <v>239</v>
      </c>
      <c r="C167" s="68">
        <v>87</v>
      </c>
      <c r="D167" s="69">
        <v>250</v>
      </c>
      <c r="E167" s="69">
        <f t="shared" si="18"/>
        <v>870</v>
      </c>
      <c r="F167" s="69">
        <f t="shared" si="19"/>
        <v>1120</v>
      </c>
      <c r="G167" s="70">
        <f t="shared" si="20"/>
        <v>0.051335219902664764</v>
      </c>
    </row>
    <row r="168" spans="1:7" ht="12.75">
      <c r="A168" s="73">
        <f t="shared" si="17"/>
        <v>163</v>
      </c>
      <c r="B168" s="71" t="s">
        <v>97</v>
      </c>
      <c r="C168" s="68">
        <v>198.9</v>
      </c>
      <c r="D168" s="69">
        <v>250</v>
      </c>
      <c r="E168" s="69">
        <f t="shared" si="18"/>
        <v>1989</v>
      </c>
      <c r="F168" s="69">
        <f t="shared" si="19"/>
        <v>2239</v>
      </c>
      <c r="G168" s="70">
        <f t="shared" si="20"/>
        <v>0.10262460478755928</v>
      </c>
    </row>
    <row r="169" spans="1:7" ht="12.75">
      <c r="A169" s="73">
        <f t="shared" si="17"/>
        <v>164</v>
      </c>
      <c r="B169" s="72" t="s">
        <v>189</v>
      </c>
      <c r="C169" s="68">
        <v>1081.9</v>
      </c>
      <c r="D169" s="69">
        <v>250</v>
      </c>
      <c r="E169" s="69">
        <f t="shared" si="18"/>
        <v>10819</v>
      </c>
      <c r="F169" s="69">
        <f t="shared" si="19"/>
        <v>11069</v>
      </c>
      <c r="G169" s="70">
        <f t="shared" si="20"/>
        <v>0.5073478116987465</v>
      </c>
    </row>
    <row r="170" spans="1:7" ht="12.75">
      <c r="A170" s="73">
        <f t="shared" si="17"/>
        <v>165</v>
      </c>
      <c r="B170" s="71" t="s">
        <v>191</v>
      </c>
      <c r="C170" s="68">
        <v>8.2</v>
      </c>
      <c r="D170" s="69">
        <v>250</v>
      </c>
      <c r="E170" s="69">
        <f t="shared" si="18"/>
        <v>82</v>
      </c>
      <c r="F170" s="69">
        <f t="shared" si="19"/>
        <v>332</v>
      </c>
      <c r="G170" s="70">
        <f t="shared" si="20"/>
        <v>0.015217225899718481</v>
      </c>
    </row>
    <row r="171" spans="1:7" ht="12.75">
      <c r="A171" s="73">
        <f t="shared" si="17"/>
        <v>166</v>
      </c>
      <c r="B171" s="71" t="s">
        <v>490</v>
      </c>
      <c r="C171" s="68">
        <v>73.4</v>
      </c>
      <c r="D171" s="69">
        <v>250</v>
      </c>
      <c r="E171" s="69">
        <f t="shared" si="18"/>
        <v>734</v>
      </c>
      <c r="F171" s="69">
        <f t="shared" si="19"/>
        <v>984</v>
      </c>
      <c r="G171" s="70">
        <f t="shared" si="20"/>
        <v>0.045101657485912605</v>
      </c>
    </row>
    <row r="172" spans="1:7" ht="12.75">
      <c r="A172" s="73">
        <f t="shared" si="17"/>
        <v>167</v>
      </c>
      <c r="B172" s="71" t="s">
        <v>193</v>
      </c>
      <c r="C172" s="68">
        <v>6.9</v>
      </c>
      <c r="D172" s="69">
        <v>250</v>
      </c>
      <c r="E172" s="69">
        <f t="shared" si="18"/>
        <v>69</v>
      </c>
      <c r="F172" s="69">
        <f t="shared" si="19"/>
        <v>319</v>
      </c>
      <c r="G172" s="70">
        <f t="shared" si="20"/>
        <v>0.014621370668705409</v>
      </c>
    </row>
    <row r="173" spans="1:7" ht="12.75">
      <c r="A173" s="73">
        <f t="shared" si="17"/>
        <v>168</v>
      </c>
      <c r="B173" s="72" t="s">
        <v>98</v>
      </c>
      <c r="C173" s="68">
        <v>335.6</v>
      </c>
      <c r="D173" s="69">
        <v>250</v>
      </c>
      <c r="E173" s="69">
        <f t="shared" si="18"/>
        <v>3356</v>
      </c>
      <c r="F173" s="69">
        <f t="shared" si="19"/>
        <v>3606</v>
      </c>
      <c r="G173" s="70">
        <f t="shared" si="20"/>
        <v>0.16528107407947243</v>
      </c>
    </row>
    <row r="174" spans="1:7" ht="12.75">
      <c r="A174" s="73">
        <f t="shared" si="17"/>
        <v>169</v>
      </c>
      <c r="B174" s="72" t="s">
        <v>492</v>
      </c>
      <c r="C174" s="68">
        <v>286.5</v>
      </c>
      <c r="D174" s="69">
        <v>250</v>
      </c>
      <c r="E174" s="69">
        <f t="shared" si="18"/>
        <v>2865</v>
      </c>
      <c r="F174" s="69">
        <f t="shared" si="19"/>
        <v>3115</v>
      </c>
      <c r="G174" s="70">
        <f t="shared" si="20"/>
        <v>0.14277608035428635</v>
      </c>
    </row>
    <row r="175" spans="1:7" ht="12.75">
      <c r="A175" s="73">
        <f t="shared" si="17"/>
        <v>170</v>
      </c>
      <c r="B175" s="72" t="s">
        <v>33</v>
      </c>
      <c r="C175" s="68">
        <v>964</v>
      </c>
      <c r="D175" s="69">
        <v>250</v>
      </c>
      <c r="E175" s="69">
        <f t="shared" si="18"/>
        <v>9640</v>
      </c>
      <c r="F175" s="69">
        <f t="shared" si="19"/>
        <v>9890</v>
      </c>
      <c r="G175" s="70">
        <f t="shared" si="20"/>
        <v>0.4533083257476379</v>
      </c>
    </row>
    <row r="176" spans="1:7" ht="12.75">
      <c r="A176" s="73">
        <f t="shared" si="17"/>
        <v>171</v>
      </c>
      <c r="B176" s="71" t="s">
        <v>241</v>
      </c>
      <c r="C176" s="68">
        <v>75.2</v>
      </c>
      <c r="D176" s="69">
        <v>250</v>
      </c>
      <c r="E176" s="69">
        <f t="shared" si="18"/>
        <v>752</v>
      </c>
      <c r="F176" s="69">
        <f t="shared" si="19"/>
        <v>1002</v>
      </c>
      <c r="G176" s="70">
        <f t="shared" si="20"/>
        <v>0.04592668780577686</v>
      </c>
    </row>
    <row r="177" spans="1:7" ht="12.75">
      <c r="A177" s="73">
        <f t="shared" si="17"/>
        <v>172</v>
      </c>
      <c r="B177" s="71" t="s">
        <v>440</v>
      </c>
      <c r="C177" s="68">
        <v>180.5</v>
      </c>
      <c r="D177" s="69">
        <v>250</v>
      </c>
      <c r="E177" s="69">
        <f t="shared" si="18"/>
        <v>1805</v>
      </c>
      <c r="F177" s="69">
        <f t="shared" si="19"/>
        <v>2055</v>
      </c>
      <c r="G177" s="70">
        <f t="shared" si="20"/>
        <v>0.09419096151783578</v>
      </c>
    </row>
    <row r="178" spans="1:7" ht="12.75">
      <c r="A178" s="73">
        <f t="shared" si="17"/>
        <v>173</v>
      </c>
      <c r="B178" s="73" t="s">
        <v>158</v>
      </c>
      <c r="C178" s="68">
        <v>10738.5</v>
      </c>
      <c r="D178" s="69">
        <v>250</v>
      </c>
      <c r="E178" s="69">
        <f t="shared" si="18"/>
        <v>107385</v>
      </c>
      <c r="F178" s="69">
        <f t="shared" si="19"/>
        <v>107635</v>
      </c>
      <c r="G178" s="70">
        <f t="shared" si="20"/>
        <v>4.933452137699393</v>
      </c>
    </row>
    <row r="179" spans="1:7" ht="12.75">
      <c r="A179" s="73">
        <f t="shared" si="17"/>
        <v>174</v>
      </c>
      <c r="B179" s="72" t="s">
        <v>35</v>
      </c>
      <c r="C179" s="68">
        <v>1372</v>
      </c>
      <c r="D179" s="69">
        <v>250</v>
      </c>
      <c r="E179" s="69">
        <f t="shared" si="18"/>
        <v>13720</v>
      </c>
      <c r="F179" s="69">
        <f t="shared" si="19"/>
        <v>13970</v>
      </c>
      <c r="G179" s="70">
        <f t="shared" si="20"/>
        <v>0.6403151982502023</v>
      </c>
    </row>
    <row r="180" spans="1:7" ht="12.75">
      <c r="A180" s="73">
        <f t="shared" si="17"/>
        <v>175</v>
      </c>
      <c r="B180" s="72" t="s">
        <v>243</v>
      </c>
      <c r="C180" s="68">
        <v>611.7</v>
      </c>
      <c r="D180" s="69">
        <v>250</v>
      </c>
      <c r="E180" s="69">
        <f t="shared" si="18"/>
        <v>6117</v>
      </c>
      <c r="F180" s="69">
        <f t="shared" si="19"/>
        <v>6367</v>
      </c>
      <c r="G180" s="70">
        <f t="shared" si="20"/>
        <v>0.2918315581430951</v>
      </c>
    </row>
    <row r="181" spans="1:7" ht="12.75">
      <c r="A181" s="73">
        <f t="shared" si="17"/>
        <v>176</v>
      </c>
      <c r="B181" s="72" t="s">
        <v>321</v>
      </c>
      <c r="C181" s="68">
        <v>306.5</v>
      </c>
      <c r="D181" s="69">
        <v>250</v>
      </c>
      <c r="E181" s="69">
        <f t="shared" si="18"/>
        <v>3065</v>
      </c>
      <c r="F181" s="69">
        <f t="shared" si="19"/>
        <v>3315</v>
      </c>
      <c r="G181" s="70">
        <f t="shared" si="20"/>
        <v>0.1519430839083336</v>
      </c>
    </row>
    <row r="182" spans="1:7" ht="12.75">
      <c r="A182" s="73">
        <f t="shared" si="17"/>
        <v>177</v>
      </c>
      <c r="B182" s="94" t="s">
        <v>46</v>
      </c>
      <c r="C182" s="68">
        <v>37149.3</v>
      </c>
      <c r="D182" s="69">
        <v>250</v>
      </c>
      <c r="E182" s="69">
        <f t="shared" si="18"/>
        <v>371493</v>
      </c>
      <c r="F182" s="69">
        <f t="shared" si="19"/>
        <v>371743</v>
      </c>
      <c r="G182" s="70">
        <f t="shared" si="20"/>
        <v>17.038847010960986</v>
      </c>
    </row>
    <row r="183" spans="1:7" ht="12.75">
      <c r="A183" s="73">
        <f t="shared" si="17"/>
        <v>178</v>
      </c>
      <c r="B183" s="72" t="s">
        <v>245</v>
      </c>
      <c r="C183" s="68">
        <v>275.6</v>
      </c>
      <c r="D183" s="69">
        <v>250</v>
      </c>
      <c r="E183" s="69">
        <f t="shared" si="18"/>
        <v>2756</v>
      </c>
      <c r="F183" s="69">
        <f t="shared" si="19"/>
        <v>3006</v>
      </c>
      <c r="G183" s="70">
        <f t="shared" si="20"/>
        <v>0.1377800634173306</v>
      </c>
    </row>
    <row r="184" spans="1:7" ht="12.75">
      <c r="A184" s="73">
        <f t="shared" si="17"/>
        <v>179</v>
      </c>
      <c r="B184" s="71" t="s">
        <v>197</v>
      </c>
      <c r="C184" s="68">
        <v>17</v>
      </c>
      <c r="D184" s="69">
        <v>250</v>
      </c>
      <c r="E184" s="69">
        <f t="shared" si="18"/>
        <v>170</v>
      </c>
      <c r="F184" s="69">
        <f t="shared" si="19"/>
        <v>420</v>
      </c>
      <c r="G184" s="70">
        <f t="shared" si="20"/>
        <v>0.019250707463499283</v>
      </c>
    </row>
    <row r="185" spans="1:7" ht="12.75">
      <c r="A185" s="73">
        <f t="shared" si="17"/>
        <v>180</v>
      </c>
      <c r="B185" s="72" t="s">
        <v>323</v>
      </c>
      <c r="C185" s="68">
        <v>2659.1</v>
      </c>
      <c r="D185" s="69">
        <v>250</v>
      </c>
      <c r="E185" s="69">
        <f t="shared" si="18"/>
        <v>26591</v>
      </c>
      <c r="F185" s="69">
        <f t="shared" si="19"/>
        <v>26841</v>
      </c>
      <c r="G185" s="70">
        <f t="shared" si="20"/>
        <v>1.2302577119709148</v>
      </c>
    </row>
    <row r="186" spans="1:7" ht="12.75">
      <c r="A186" s="73">
        <f t="shared" si="17"/>
        <v>181</v>
      </c>
      <c r="B186" s="72" t="s">
        <v>159</v>
      </c>
      <c r="C186" s="68">
        <v>329.1</v>
      </c>
      <c r="D186" s="69">
        <v>250</v>
      </c>
      <c r="E186" s="69">
        <f t="shared" si="18"/>
        <v>3291</v>
      </c>
      <c r="F186" s="69">
        <f t="shared" si="19"/>
        <v>3541</v>
      </c>
      <c r="G186" s="70">
        <f t="shared" si="20"/>
        <v>0.16230179792440708</v>
      </c>
    </row>
    <row r="187" spans="1:7" ht="12.75">
      <c r="A187" s="73">
        <f t="shared" si="17"/>
        <v>182</v>
      </c>
      <c r="B187" s="72" t="s">
        <v>160</v>
      </c>
      <c r="C187" s="68">
        <v>243.5</v>
      </c>
      <c r="D187" s="69">
        <v>250</v>
      </c>
      <c r="E187" s="69">
        <f t="shared" si="18"/>
        <v>2435</v>
      </c>
      <c r="F187" s="69">
        <f t="shared" si="19"/>
        <v>2685</v>
      </c>
      <c r="G187" s="70">
        <f t="shared" si="20"/>
        <v>0.1230670227130847</v>
      </c>
    </row>
    <row r="188" spans="1:7" ht="12.75">
      <c r="A188" s="73">
        <f t="shared" si="17"/>
        <v>183</v>
      </c>
      <c r="B188" s="72" t="s">
        <v>406</v>
      </c>
      <c r="C188" s="68">
        <v>489.1</v>
      </c>
      <c r="D188" s="69">
        <v>250</v>
      </c>
      <c r="E188" s="69">
        <f t="shared" si="18"/>
        <v>4891</v>
      </c>
      <c r="F188" s="69">
        <f t="shared" si="19"/>
        <v>5141</v>
      </c>
      <c r="G188" s="70">
        <f t="shared" si="20"/>
        <v>0.2356378263567853</v>
      </c>
    </row>
    <row r="189" spans="1:7" ht="12.75">
      <c r="A189" s="73">
        <f t="shared" si="17"/>
        <v>184</v>
      </c>
      <c r="B189" s="73" t="s">
        <v>444</v>
      </c>
      <c r="C189" s="68">
        <v>353.4</v>
      </c>
      <c r="D189" s="69">
        <v>250</v>
      </c>
      <c r="E189" s="69">
        <f t="shared" si="18"/>
        <v>3534</v>
      </c>
      <c r="F189" s="69">
        <f t="shared" si="19"/>
        <v>3784</v>
      </c>
      <c r="G189" s="70">
        <f t="shared" si="20"/>
        <v>0.17343970724257451</v>
      </c>
    </row>
    <row r="190" spans="2:7" ht="12.75">
      <c r="B190" s="71"/>
      <c r="C190" s="68"/>
      <c r="D190" s="69"/>
      <c r="E190" s="69"/>
      <c r="F190" s="69"/>
      <c r="G190" s="70"/>
    </row>
    <row r="191" spans="2:7" ht="12.75">
      <c r="B191" s="71"/>
      <c r="C191" s="68"/>
      <c r="D191" s="69"/>
      <c r="E191" s="69"/>
      <c r="F191" s="69"/>
      <c r="G191" s="74"/>
    </row>
    <row r="192" spans="2:7" ht="12.75">
      <c r="B192" s="75" t="s">
        <v>123</v>
      </c>
      <c r="C192" s="76">
        <f>SUM(C6:C191)</f>
        <v>213719.20000000004</v>
      </c>
      <c r="D192" s="76">
        <f>SUM(D6:D191)</f>
        <v>46000</v>
      </c>
      <c r="E192" s="76">
        <f>SUM(E6:E191)</f>
        <v>2135738</v>
      </c>
      <c r="F192" s="76">
        <f>SUM(F6:F191)</f>
        <v>2181738</v>
      </c>
      <c r="G192" s="76">
        <f>SUM(G6:G191)</f>
        <v>100.00000000000001</v>
      </c>
    </row>
  </sheetData>
  <mergeCells count="1">
    <mergeCell ref="D2:F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v>
      </c>
    </row>
    <row r="2" ht="12.75">
      <c r="A2" t="s">
        <v>2</v>
      </c>
    </row>
    <row r="4" spans="1:2" ht="12.75">
      <c r="A4" t="s">
        <v>3</v>
      </c>
      <c r="B4" t="s">
        <v>15</v>
      </c>
    </row>
    <row r="5" spans="1:2" ht="12.75">
      <c r="A5" t="s">
        <v>4</v>
      </c>
      <c r="B5" t="s">
        <v>16</v>
      </c>
    </row>
    <row r="6" spans="1:2" ht="12.75">
      <c r="A6" t="s">
        <v>5</v>
      </c>
      <c r="B6" t="s">
        <v>6</v>
      </c>
    </row>
    <row r="7" spans="1:2" ht="12.75">
      <c r="A7" t="s">
        <v>7</v>
      </c>
      <c r="B7" t="s">
        <v>8</v>
      </c>
    </row>
    <row r="8" spans="1:2" ht="12.75">
      <c r="A8" t="s">
        <v>9</v>
      </c>
      <c r="B8" s="89">
        <v>39168</v>
      </c>
    </row>
    <row r="9" spans="1:2" ht="12.75">
      <c r="A9" t="s">
        <v>10</v>
      </c>
      <c r="B9" t="s">
        <v>17</v>
      </c>
    </row>
    <row r="10" spans="1:2" ht="12.75">
      <c r="A10" t="s">
        <v>11</v>
      </c>
      <c r="B10" t="s">
        <v>12</v>
      </c>
    </row>
    <row r="11" spans="1:2" ht="12.75">
      <c r="A11" t="s">
        <v>13</v>
      </c>
      <c r="B11" t="s">
        <v>351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2006-06-14T08:30:24Z</dcterms:created>
  <dcterms:modified xsi:type="dcterms:W3CDTF">2007-05-03T11:02:17Z</dcterms:modified>
  <cp:category/>
  <cp:version/>
  <cp:contentType/>
  <cp:contentStatus/>
</cp:coreProperties>
</file>